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<sst xmlns="http://schemas.openxmlformats.org/spreadsheetml/2006/main" count="100" uniqueCount="100">
  <si>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</si>
  <si>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</si>
  <si>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</si>
  <si>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</si>
  <si>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</si>
  <si>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</si>
  <si>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</si>
  <si>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</si>
  <si>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</si>
  <si>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</si>
  <si>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</si>
  <si>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</si>
  <si>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</si>
  <si>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</si>
  <si>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</si>
  <si>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</si>
  <si>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</si>
  <si>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</si>
  <si>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</si>
  <si>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</si>
  <si>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</si>
  <si>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</si>
  <si>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</si>
  <si>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</si>
  <si>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</si>
  <si>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</si>
  <si>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</si>
  <si>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</si>
  <si>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</si>
  <si>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</si>
  <si>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</si>
  <si>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</si>
  <si>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</si>
  <si>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</si>
  <si>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</si>
  <si>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</si>
  <si>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</si>
  <si>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</si>
  <si>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</si>
  <si>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</si>
  <si>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</si>
  <si>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</si>
  <si>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</si>
  <si>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</si>
  <si>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</si>
  <si>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</si>
  <si>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</si>
  <si>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</si>
  <si>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</si>
  <si>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</si>
  <si>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</si>
  <si>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</si>
  <si>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</si>
  <si>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</si>
  <si>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</si>
  <si>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</si>
  <si>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</si>
  <si>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</si>
  <si>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</si>
  <si>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</si>
  <si>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</si>
  <si>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</si>
  <si>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</si>
  <si>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</si>
  <si>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</si>
  <si>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</si>
  <si>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</si>
  <si>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</si>
  <si>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</si>
  <si>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</si>
  <si>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</si>
  <si>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</si>
  <si>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</si>
  <si>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</si>
  <si>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</si>
  <si>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</si>
  <si>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</si>
  <si>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</si>
  <si>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</si>
  <si>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</si>
  <si>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</si>
  <si>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</si>
  <si>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</si>
  <si>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</si>
  <si>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</si>
  <si>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</si>
  <si>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</si>
  <si>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</si>
  <si>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</si>
  <si>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</si>
  <si>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</si>
  <si>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</si>
  <si>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</si>
  <si>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</si>
  <si>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</si>
  <si>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</si>
  <si>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</si>
  <si>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</si>
  <si>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</si>
  <si>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01.03.2023г.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</si>
</sst>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B69">
      <selection activeCell="H17" sqref="H17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9" customWidth="1"/>
    <col min="6" max="6" width="16.875" style="6" hidden="1" customWidth="1"/>
    <col min="7" max="7" width="13.75390625" style="6" hidden="1" customWidth="1"/>
    <col min="8" max="8" width="14.2539062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85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99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77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82</v>
      </c>
      <c r="F13" s="44"/>
      <c r="G13" s="44"/>
      <c r="H13" s="45" t="s">
        <v>83</v>
      </c>
      <c r="I13" s="46" t="s">
        <v>84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555</v>
      </c>
      <c r="F14" s="39">
        <f>F15+F16+F17</f>
        <v>555</v>
      </c>
      <c r="G14" s="39">
        <f>G15+G16+G17</f>
        <v>31.509999999999998</v>
      </c>
      <c r="H14" s="38">
        <f>G14</f>
        <v>31.509999999999998</v>
      </c>
      <c r="I14" s="40">
        <f>H14/E14</f>
        <v>0.05677477477477477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278</v>
      </c>
      <c r="F15" s="21">
        <v>278</v>
      </c>
      <c r="G15" s="21"/>
      <c r="H15" s="18">
        <f aca="true" t="shared" si="0" ref="H15:H77">G15</f>
        <v>0</v>
      </c>
      <c r="I15" s="37">
        <f aca="true" t="shared" si="1" ref="I15:I64">H15/E15</f>
        <v>0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7">F16</f>
        <v>198</v>
      </c>
      <c r="F16" s="21">
        <v>198</v>
      </c>
      <c r="G16" s="21">
        <v>11.51</v>
      </c>
      <c r="H16" s="18">
        <f t="shared" si="0"/>
        <v>11.51</v>
      </c>
      <c r="I16" s="37">
        <f t="shared" si="1"/>
        <v>0.05813131313131313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79</v>
      </c>
      <c r="F17" s="21">
        <v>79</v>
      </c>
      <c r="G17" s="21">
        <v>20</v>
      </c>
      <c r="H17" s="18">
        <f t="shared" si="0"/>
        <v>20</v>
      </c>
      <c r="I17" s="37">
        <f t="shared" si="1"/>
        <v>0.25316455696202533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69920.04000000001</v>
      </c>
      <c r="F18" s="20">
        <f>F19+F20+F21+F22+F23+F24</f>
        <v>69920.04000000001</v>
      </c>
      <c r="G18" s="20">
        <f>G19+G20+G21+G22+G23+G24</f>
        <v>19665.662</v>
      </c>
      <c r="H18" s="17">
        <f t="shared" si="0"/>
        <v>19665.662</v>
      </c>
      <c r="I18" s="35">
        <f t="shared" si="1"/>
        <v>0.28125930705989294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3805</v>
      </c>
      <c r="F19" s="21">
        <v>3805</v>
      </c>
      <c r="G19" s="21">
        <v>1461.18</v>
      </c>
      <c r="H19" s="18">
        <f t="shared" si="0"/>
        <v>1461.18</v>
      </c>
      <c r="I19" s="37">
        <f t="shared" si="1"/>
        <v>0.38401576872536136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7057.54</v>
      </c>
      <c r="F20" s="21">
        <v>7057.54</v>
      </c>
      <c r="G20" s="21">
        <v>2467.17</v>
      </c>
      <c r="H20" s="18">
        <f t="shared" si="0"/>
        <v>2467.17</v>
      </c>
      <c r="I20" s="37">
        <f t="shared" si="1"/>
        <v>0.34957931517214214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2720.5</v>
      </c>
      <c r="F21" s="21">
        <v>2720.5</v>
      </c>
      <c r="G21" s="21">
        <v>1013.88</v>
      </c>
      <c r="H21" s="18">
        <f t="shared" si="0"/>
        <v>1013.88</v>
      </c>
      <c r="I21" s="37">
        <f t="shared" si="1"/>
        <v>0.3726814923727256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35617</v>
      </c>
      <c r="F22" s="21">
        <v>35617</v>
      </c>
      <c r="G22" s="21">
        <v>8901.387</v>
      </c>
      <c r="H22" s="18">
        <f t="shared" si="0"/>
        <v>8901.387</v>
      </c>
      <c r="I22" s="37">
        <f t="shared" si="1"/>
        <v>0.2499196170368083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19180</v>
      </c>
      <c r="F23" s="21">
        <v>19180</v>
      </c>
      <c r="G23" s="21">
        <v>4285.39</v>
      </c>
      <c r="H23" s="18">
        <f t="shared" si="0"/>
        <v>4285.39</v>
      </c>
      <c r="I23" s="37">
        <f t="shared" si="1"/>
        <v>0.2234301355578728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1540</v>
      </c>
      <c r="F24" s="21">
        <v>1540</v>
      </c>
      <c r="G24" s="21">
        <v>1536.655</v>
      </c>
      <c r="H24" s="18">
        <f t="shared" si="0"/>
        <v>1536.655</v>
      </c>
      <c r="I24" s="37">
        <f t="shared" si="1"/>
        <v>0.997827922077922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167408.92</v>
      </c>
      <c r="F25" s="20">
        <f>F26+F27+F28</f>
        <v>167408.92</v>
      </c>
      <c r="G25" s="20">
        <f>G26+G27+G28</f>
        <v>6038.55</v>
      </c>
      <c r="H25" s="17">
        <f t="shared" si="0"/>
        <v>6038.55</v>
      </c>
      <c r="I25" s="35">
        <f t="shared" si="1"/>
        <v>0.03607065860050946</v>
      </c>
    </row>
    <row r="26" spans="1:9" ht="27.75" customHeight="1">
      <c r="A26" s="33"/>
      <c r="B26" s="36"/>
      <c r="C26" s="7" t="s">
        <v>78</v>
      </c>
      <c r="D26" s="66">
        <v>6310000000</v>
      </c>
      <c r="E26" s="57">
        <f t="shared" si="2"/>
        <v>16702</v>
      </c>
      <c r="F26" s="21">
        <v>16702</v>
      </c>
      <c r="G26" s="21">
        <v>5592.88</v>
      </c>
      <c r="H26" s="18">
        <f t="shared" si="0"/>
        <v>5592.88</v>
      </c>
      <c r="I26" s="37">
        <f t="shared" si="1"/>
        <v>0.3348628906717758</v>
      </c>
    </row>
    <row r="27" spans="1:9" ht="22.5" customHeight="1">
      <c r="A27" s="33"/>
      <c r="B27" s="36"/>
      <c r="C27" s="7" t="s">
        <v>79</v>
      </c>
      <c r="D27" s="66">
        <v>6320000000</v>
      </c>
      <c r="E27" s="57">
        <f t="shared" si="2"/>
        <v>1100</v>
      </c>
      <c r="F27" s="21">
        <v>1100</v>
      </c>
      <c r="G27" s="21">
        <v>445.67</v>
      </c>
      <c r="H27" s="18">
        <f t="shared" si="0"/>
        <v>445.67</v>
      </c>
      <c r="I27" s="37">
        <f t="shared" si="1"/>
        <v>0.4051545454545455</v>
      </c>
    </row>
    <row r="28" spans="1:9" ht="35.25" customHeight="1">
      <c r="A28" s="33"/>
      <c r="B28" s="36"/>
      <c r="C28" s="7" t="s">
        <v>80</v>
      </c>
      <c r="D28" s="66">
        <v>6330000000</v>
      </c>
      <c r="E28" s="57">
        <f t="shared" si="2"/>
        <v>149606.92</v>
      </c>
      <c r="F28" s="21">
        <v>149606.92</v>
      </c>
      <c r="G28" s="21">
        <v>0</v>
      </c>
      <c r="H28" s="18">
        <f t="shared" si="0"/>
        <v>0</v>
      </c>
      <c r="I28" s="37">
        <f t="shared" si="1"/>
        <v>0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24541.405</v>
      </c>
      <c r="F29" s="20">
        <f>F30+F31+F32+F33+F34+F35</f>
        <v>24541.405</v>
      </c>
      <c r="G29" s="20">
        <f>G30+G31+G32+G33+G34+G35</f>
        <v>2076.23</v>
      </c>
      <c r="H29" s="17">
        <f t="shared" si="0"/>
        <v>2076.23</v>
      </c>
      <c r="I29" s="35">
        <f t="shared" si="1"/>
        <v>0.08460110576391205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125</v>
      </c>
      <c r="F30" s="21">
        <v>125</v>
      </c>
      <c r="G30" s="21"/>
      <c r="H30" s="18">
        <f t="shared" si="0"/>
        <v>0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>F31</f>
        <v>1400</v>
      </c>
      <c r="F31" s="21">
        <v>1400</v>
      </c>
      <c r="G31" s="21"/>
      <c r="H31" s="18">
        <f t="shared" si="0"/>
        <v>0</v>
      </c>
      <c r="I31" s="37">
        <f t="shared" si="1"/>
        <v>0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6275</v>
      </c>
      <c r="F32" s="21">
        <v>6275</v>
      </c>
      <c r="G32" s="21">
        <v>1150.94</v>
      </c>
      <c r="H32" s="18">
        <f t="shared" si="0"/>
        <v>1150.94</v>
      </c>
      <c r="I32" s="37">
        <f t="shared" si="1"/>
        <v>0.1834167330677291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4593.16</v>
      </c>
      <c r="F33" s="21">
        <v>4593.16</v>
      </c>
      <c r="G33" s="21"/>
      <c r="H33" s="18">
        <f t="shared" si="0"/>
        <v>0</v>
      </c>
      <c r="I33" s="37">
        <f t="shared" si="1"/>
        <v>0</v>
      </c>
    </row>
    <row r="34" spans="1:9" ht="24.75" customHeight="1">
      <c r="A34" s="33"/>
      <c r="B34" s="36"/>
      <c r="C34" s="7" t="s">
        <v>76</v>
      </c>
      <c r="D34" s="66">
        <v>6550000000</v>
      </c>
      <c r="E34" s="57">
        <f t="shared" si="2"/>
        <v>11862.245</v>
      </c>
      <c r="F34" s="21">
        <v>11862.245</v>
      </c>
      <c r="G34" s="21">
        <v>925.29</v>
      </c>
      <c r="H34" s="18">
        <f t="shared" si="0"/>
        <v>925.29</v>
      </c>
      <c r="I34" s="37">
        <f t="shared" si="1"/>
        <v>0.07800294126449082</v>
      </c>
    </row>
    <row r="35" spans="1:9" ht="24.75" customHeight="1">
      <c r="A35" s="33"/>
      <c r="B35" s="36"/>
      <c r="C35" s="7" t="s">
        <v>87</v>
      </c>
      <c r="D35" s="66">
        <v>6560000000</v>
      </c>
      <c r="E35" s="57">
        <f t="shared" si="2"/>
        <v>286</v>
      </c>
      <c r="F35" s="21">
        <v>286</v>
      </c>
      <c r="G35" s="21"/>
      <c r="H35" s="18">
        <f t="shared" si="0"/>
        <v>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312552.79</v>
      </c>
      <c r="F36" s="20">
        <f>F37+F38+F39</f>
        <v>312552.79</v>
      </c>
      <c r="G36" s="20">
        <f>G37+G38+G39</f>
        <v>6.2</v>
      </c>
      <c r="H36" s="17">
        <f t="shared" si="0"/>
        <v>6.2</v>
      </c>
      <c r="I36" s="35">
        <f t="shared" si="1"/>
        <v>1.9836649034551893E-05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40</v>
      </c>
      <c r="F37" s="21">
        <v>40</v>
      </c>
      <c r="G37" s="21"/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310512.79</v>
      </c>
      <c r="F38" s="21">
        <v>310512.79</v>
      </c>
      <c r="G38" s="21"/>
      <c r="H38" s="18">
        <f t="shared" si="0"/>
        <v>0</v>
      </c>
      <c r="I38" s="37">
        <f t="shared" si="1"/>
        <v>0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2000</v>
      </c>
      <c r="F39" s="21">
        <v>2000</v>
      </c>
      <c r="G39" s="21">
        <v>6.2</v>
      </c>
      <c r="H39" s="18">
        <f t="shared" si="0"/>
        <v>6.2</v>
      </c>
      <c r="I39" s="37">
        <f t="shared" si="1"/>
        <v>0.0031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624554.11</v>
      </c>
      <c r="F40" s="20">
        <f>F41+F42+F43</f>
        <v>624554.11</v>
      </c>
      <c r="G40" s="20">
        <f>G41+G42+G43</f>
        <v>36177.479</v>
      </c>
      <c r="H40" s="17">
        <f t="shared" si="0"/>
        <v>36177.479</v>
      </c>
      <c r="I40" s="35">
        <f t="shared" si="1"/>
        <v>0.057925291693301004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8612.45</v>
      </c>
      <c r="F41" s="21">
        <v>8612.45</v>
      </c>
      <c r="G41" s="21"/>
      <c r="H41" s="18">
        <f t="shared" si="0"/>
        <v>0</v>
      </c>
      <c r="I41" s="37">
        <f t="shared" si="1"/>
        <v>0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610341.66</v>
      </c>
      <c r="F42" s="21">
        <v>610341.66</v>
      </c>
      <c r="G42" s="21">
        <v>30577.479</v>
      </c>
      <c r="H42" s="18">
        <f t="shared" si="0"/>
        <v>30577.479</v>
      </c>
      <c r="I42" s="37">
        <f t="shared" si="1"/>
        <v>0.050098954411861706</v>
      </c>
    </row>
    <row r="43" spans="1:9" ht="36.75" customHeight="1">
      <c r="A43" s="33"/>
      <c r="B43" s="36"/>
      <c r="C43" s="7" t="s">
        <v>95</v>
      </c>
      <c r="D43" s="66">
        <v>6730000000</v>
      </c>
      <c r="E43" s="57">
        <f t="shared" si="2"/>
        <v>5600</v>
      </c>
      <c r="F43" s="21">
        <v>5600</v>
      </c>
      <c r="G43" s="21">
        <v>5600</v>
      </c>
      <c r="H43" s="18">
        <f t="shared" si="0"/>
        <v>5600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47874.17</v>
      </c>
      <c r="F44" s="20">
        <f>F45+F46</f>
        <v>47874.17</v>
      </c>
      <c r="G44" s="20">
        <f>G45+G46</f>
        <v>5202.28</v>
      </c>
      <c r="H44" s="17">
        <f t="shared" si="0"/>
        <v>5202.28</v>
      </c>
      <c r="I44" s="35">
        <f t="shared" si="1"/>
        <v>0.10866569592746986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46504.17</v>
      </c>
      <c r="F45" s="21">
        <v>46504.17</v>
      </c>
      <c r="G45" s="21">
        <v>5196.28</v>
      </c>
      <c r="H45" s="18">
        <f t="shared" si="0"/>
        <v>5196.28</v>
      </c>
      <c r="I45" s="37">
        <f t="shared" si="1"/>
        <v>0.11173793661944724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1370</v>
      </c>
      <c r="F46" s="21">
        <v>1370</v>
      </c>
      <c r="G46" s="21">
        <v>6</v>
      </c>
      <c r="H46" s="18">
        <f t="shared" si="0"/>
        <v>6</v>
      </c>
      <c r="I46" s="37">
        <f t="shared" si="1"/>
        <v>0.004379562043795621</v>
      </c>
    </row>
    <row r="47" spans="1:9" ht="40.5" customHeight="1">
      <c r="A47" s="33"/>
      <c r="B47" s="34">
        <v>8</v>
      </c>
      <c r="C47" s="24" t="s">
        <v>88</v>
      </c>
      <c r="D47" s="64" t="s">
        <v>31</v>
      </c>
      <c r="E47" s="58">
        <f t="shared" si="2"/>
        <v>710</v>
      </c>
      <c r="F47" s="20">
        <f>F48</f>
        <v>710</v>
      </c>
      <c r="G47" s="20">
        <f>G48</f>
        <v>0</v>
      </c>
      <c r="H47" s="17">
        <f t="shared" si="0"/>
        <v>0</v>
      </c>
      <c r="I47" s="35">
        <f t="shared" si="1"/>
        <v>0</v>
      </c>
    </row>
    <row r="48" spans="1:9" ht="25.5" customHeight="1">
      <c r="A48" s="33"/>
      <c r="B48" s="36"/>
      <c r="C48" s="7" t="s">
        <v>89</v>
      </c>
      <c r="D48" s="66">
        <v>6910000000</v>
      </c>
      <c r="E48" s="57">
        <f t="shared" si="2"/>
        <v>710</v>
      </c>
      <c r="F48" s="21">
        <v>710</v>
      </c>
      <c r="G48" s="21"/>
      <c r="H48" s="18">
        <f t="shared" si="0"/>
        <v>0</v>
      </c>
      <c r="I48" s="37">
        <f t="shared" si="1"/>
        <v>0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1157.1</v>
      </c>
      <c r="F49" s="20">
        <f>F50</f>
        <v>1157.1</v>
      </c>
      <c r="G49" s="20">
        <f>G50</f>
        <v>82.86</v>
      </c>
      <c r="H49" s="17">
        <f t="shared" si="0"/>
        <v>82.86</v>
      </c>
      <c r="I49" s="35">
        <f t="shared" si="1"/>
        <v>0.07161005963183822</v>
      </c>
    </row>
    <row r="50" spans="1:9" ht="28.5" customHeight="1">
      <c r="A50" s="33"/>
      <c r="B50" s="36"/>
      <c r="C50" s="7" t="s">
        <v>90</v>
      </c>
      <c r="D50" s="66">
        <v>7000000000</v>
      </c>
      <c r="E50" s="57">
        <f t="shared" si="2"/>
        <v>1157.1</v>
      </c>
      <c r="F50" s="21">
        <v>1157.1</v>
      </c>
      <c r="G50" s="21">
        <v>82.86</v>
      </c>
      <c r="H50" s="18">
        <f t="shared" si="0"/>
        <v>82.86</v>
      </c>
      <c r="I50" s="37">
        <f t="shared" si="1"/>
        <v>0.07161005963183822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8859</v>
      </c>
      <c r="F51" s="20">
        <f>F52+F53</f>
        <v>8859</v>
      </c>
      <c r="G51" s="20">
        <f>G52+G53</f>
        <v>1335.75</v>
      </c>
      <c r="H51" s="17">
        <f t="shared" si="0"/>
        <v>1335.75</v>
      </c>
      <c r="I51" s="35">
        <f t="shared" si="1"/>
        <v>0.15077886894683373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2921</v>
      </c>
      <c r="F52" s="21">
        <v>2921</v>
      </c>
      <c r="G52" s="21">
        <v>154.99</v>
      </c>
      <c r="H52" s="18">
        <f t="shared" si="0"/>
        <v>154.99</v>
      </c>
      <c r="I52" s="37">
        <f t="shared" si="1"/>
        <v>0.053060595686408765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5938</v>
      </c>
      <c r="F53" s="21">
        <v>5938</v>
      </c>
      <c r="G53" s="21">
        <v>1180.76</v>
      </c>
      <c r="H53" s="18">
        <f t="shared" si="0"/>
        <v>1180.76</v>
      </c>
      <c r="I53" s="37">
        <f t="shared" si="1"/>
        <v>0.1988480970023577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104328.8</v>
      </c>
      <c r="F54" s="20">
        <f>F55+F56</f>
        <v>104328.8</v>
      </c>
      <c r="G54" s="20">
        <f>G55+G56</f>
        <v>198</v>
      </c>
      <c r="H54" s="17">
        <f t="shared" si="0"/>
        <v>198</v>
      </c>
      <c r="I54" s="35">
        <f t="shared" si="1"/>
        <v>0.001897846040594735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4202.3</v>
      </c>
      <c r="F55" s="21">
        <v>4202.3</v>
      </c>
      <c r="G55" s="21"/>
      <c r="H55" s="18">
        <f t="shared" si="0"/>
        <v>0</v>
      </c>
      <c r="I55" s="37">
        <f t="shared" si="1"/>
        <v>0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100126.5</v>
      </c>
      <c r="F56" s="21">
        <v>100126.5</v>
      </c>
      <c r="G56" s="21">
        <v>198</v>
      </c>
      <c r="H56" s="18">
        <f t="shared" si="0"/>
        <v>198</v>
      </c>
      <c r="I56" s="37">
        <f t="shared" si="1"/>
        <v>0.0019774984644424804</v>
      </c>
    </row>
    <row r="57" spans="1:9" ht="41.25" customHeight="1">
      <c r="A57" s="33"/>
      <c r="B57" s="34">
        <v>12</v>
      </c>
      <c r="C57" s="24" t="s">
        <v>86</v>
      </c>
      <c r="D57" s="65">
        <v>7400000000</v>
      </c>
      <c r="E57" s="58">
        <f t="shared" si="2"/>
        <v>924310.9400000001</v>
      </c>
      <c r="F57" s="29">
        <f>F58+F59+F60+F61</f>
        <v>924310.9400000001</v>
      </c>
      <c r="G57" s="29">
        <f>G58+G59+G60+G61</f>
        <v>103909.38399999999</v>
      </c>
      <c r="H57" s="17">
        <f t="shared" si="0"/>
        <v>103909.38399999999</v>
      </c>
      <c r="I57" s="35">
        <f t="shared" si="1"/>
        <v>0.11241821285811027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304177</v>
      </c>
      <c r="F58" s="30">
        <v>304177</v>
      </c>
      <c r="G58" s="30">
        <v>37016.736</v>
      </c>
      <c r="H58" s="18">
        <f t="shared" si="0"/>
        <v>37016.736</v>
      </c>
      <c r="I58" s="37">
        <f t="shared" si="1"/>
        <v>0.12169472379568474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557155.14</v>
      </c>
      <c r="F59" s="30">
        <v>557155.14</v>
      </c>
      <c r="G59" s="30">
        <v>55210.49</v>
      </c>
      <c r="H59" s="18">
        <f t="shared" si="0"/>
        <v>55210.49</v>
      </c>
      <c r="I59" s="37">
        <f t="shared" si="1"/>
        <v>0.09909356665003574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43177.3</v>
      </c>
      <c r="F60" s="30">
        <v>43177.3</v>
      </c>
      <c r="G60" s="30">
        <v>8058.4</v>
      </c>
      <c r="H60" s="18">
        <f t="shared" si="0"/>
        <v>8058.4</v>
      </c>
      <c r="I60" s="37">
        <f t="shared" si="1"/>
        <v>0.18663510687328758</v>
      </c>
    </row>
    <row r="61" spans="1:9" ht="23.25" customHeight="1">
      <c r="A61" s="33"/>
      <c r="B61" s="36"/>
      <c r="C61" s="7" t="s">
        <v>91</v>
      </c>
      <c r="D61" s="66">
        <v>7440000000</v>
      </c>
      <c r="E61" s="57">
        <f t="shared" si="2"/>
        <v>19801.5</v>
      </c>
      <c r="F61" s="30">
        <v>19801.5</v>
      </c>
      <c r="G61" s="30">
        <v>3623.758</v>
      </c>
      <c r="H61" s="18">
        <f t="shared" si="0"/>
        <v>3623.758</v>
      </c>
      <c r="I61" s="37">
        <f t="shared" si="1"/>
        <v>0.18300421685225865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680</v>
      </c>
      <c r="F62" s="20">
        <f>F63+F64</f>
        <v>680</v>
      </c>
      <c r="G62" s="20">
        <f>G63+G64</f>
        <v>8</v>
      </c>
      <c r="H62" s="17">
        <f t="shared" si="0"/>
        <v>8</v>
      </c>
      <c r="I62" s="35">
        <f t="shared" si="1"/>
        <v>0.011764705882352941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380</v>
      </c>
      <c r="F63" s="21">
        <v>380</v>
      </c>
      <c r="G63" s="21">
        <v>8</v>
      </c>
      <c r="H63" s="18">
        <f t="shared" si="0"/>
        <v>8</v>
      </c>
      <c r="I63" s="37">
        <f t="shared" si="1"/>
        <v>0.021052631578947368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300</v>
      </c>
      <c r="F64" s="21">
        <v>300</v>
      </c>
      <c r="G64" s="21"/>
      <c r="H64" s="18">
        <f t="shared" si="0"/>
        <v>0</v>
      </c>
      <c r="I64" s="37">
        <f t="shared" si="1"/>
        <v>0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>F65</f>
        <v>31559.28</v>
      </c>
      <c r="F65" s="20">
        <f>F66+F67+F68+F69+F71+F72+F73+F74+F75+F77+F70+F76</f>
        <v>31559.28</v>
      </c>
      <c r="G65" s="20">
        <f>G66+G67+G68+G69+G71+G72+G73+G74+G75+G77+G70+G76</f>
        <v>1827.52</v>
      </c>
      <c r="H65" s="17">
        <f t="shared" si="0"/>
        <v>1827.52</v>
      </c>
      <c r="I65" s="35">
        <f>H65/E65</f>
        <v>0.057907531477270714</v>
      </c>
    </row>
    <row r="66" spans="1:9" ht="39" customHeight="1">
      <c r="A66" s="33"/>
      <c r="B66" s="34"/>
      <c r="C66" s="7" t="s">
        <v>96</v>
      </c>
      <c r="D66" s="66">
        <v>7610100000</v>
      </c>
      <c r="E66" s="57">
        <f t="shared" si="2"/>
        <v>1876.1</v>
      </c>
      <c r="F66" s="21">
        <v>1876.1</v>
      </c>
      <c r="G66" s="21">
        <v>400</v>
      </c>
      <c r="H66" s="18">
        <f t="shared" si="0"/>
        <v>400</v>
      </c>
      <c r="I66" s="37">
        <f aca="true" t="shared" si="3" ref="I66:I78">H66/E66</f>
        <v>0.21320825115931988</v>
      </c>
    </row>
    <row r="67" spans="1:9" ht="43.5" customHeight="1">
      <c r="A67" s="33"/>
      <c r="B67" s="34"/>
      <c r="C67" s="22" t="s">
        <v>71</v>
      </c>
      <c r="D67" s="68">
        <v>7610200000</v>
      </c>
      <c r="E67" s="57">
        <f t="shared" si="2"/>
        <v>1136.18</v>
      </c>
      <c r="F67" s="21">
        <v>1136.18</v>
      </c>
      <c r="G67" s="21"/>
      <c r="H67" s="18">
        <f t="shared" si="0"/>
        <v>0</v>
      </c>
      <c r="I67" s="37">
        <f t="shared" si="3"/>
        <v>0</v>
      </c>
    </row>
    <row r="68" spans="1:9" ht="30" customHeight="1">
      <c r="A68" s="33"/>
      <c r="B68" s="36"/>
      <c r="C68" s="22" t="s">
        <v>81</v>
      </c>
      <c r="D68" s="68">
        <v>7610300000</v>
      </c>
      <c r="E68" s="57">
        <f t="shared" si="2"/>
        <v>11000</v>
      </c>
      <c r="F68" s="31">
        <v>11000</v>
      </c>
      <c r="G68" s="31">
        <v>1111.78</v>
      </c>
      <c r="H68" s="18">
        <f t="shared" si="0"/>
        <v>1111.78</v>
      </c>
      <c r="I68" s="37">
        <f t="shared" si="3"/>
        <v>0.10107090909090909</v>
      </c>
    </row>
    <row r="69" spans="1:9" ht="33" customHeight="1">
      <c r="A69" s="33"/>
      <c r="B69" s="36"/>
      <c r="C69" s="22" t="s">
        <v>72</v>
      </c>
      <c r="D69" s="68">
        <v>7610400000</v>
      </c>
      <c r="E69" s="57">
        <f t="shared" si="2"/>
        <v>9</v>
      </c>
      <c r="F69" s="31">
        <v>9</v>
      </c>
      <c r="G69" s="31"/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98</v>
      </c>
      <c r="D70" s="68">
        <v>7610500000</v>
      </c>
      <c r="E70" s="57">
        <f>F70</f>
        <v>3542</v>
      </c>
      <c r="F70" s="31">
        <v>3542</v>
      </c>
      <c r="G70" s="31"/>
      <c r="H70" s="18">
        <f>G70</f>
        <v>0</v>
      </c>
      <c r="I70" s="37">
        <f t="shared" si="3"/>
        <v>0</v>
      </c>
    </row>
    <row r="71" spans="1:9" ht="35.25" customHeight="1">
      <c r="A71" s="33"/>
      <c r="B71" s="36"/>
      <c r="C71" s="22" t="s">
        <v>73</v>
      </c>
      <c r="D71" s="68">
        <v>7610600000</v>
      </c>
      <c r="E71" s="57">
        <f t="shared" si="2"/>
        <v>100</v>
      </c>
      <c r="F71" s="21">
        <v>100</v>
      </c>
      <c r="G71" s="31"/>
      <c r="H71" s="18">
        <f t="shared" si="0"/>
        <v>0</v>
      </c>
      <c r="I71" s="37">
        <f t="shared" si="3"/>
        <v>0</v>
      </c>
    </row>
    <row r="72" spans="1:9" ht="28.5" customHeight="1">
      <c r="A72" s="33"/>
      <c r="B72" s="36"/>
      <c r="C72" s="22" t="s">
        <v>92</v>
      </c>
      <c r="D72" s="68">
        <v>7610700000</v>
      </c>
      <c r="E72" s="57">
        <f t="shared" si="2"/>
        <v>13666</v>
      </c>
      <c r="F72" s="21">
        <v>13666</v>
      </c>
      <c r="G72" s="21">
        <v>315.74</v>
      </c>
      <c r="H72" s="18">
        <f t="shared" si="0"/>
        <v>315.74</v>
      </c>
      <c r="I72" s="37">
        <f t="shared" si="3"/>
        <v>0.023104053856285674</v>
      </c>
    </row>
    <row r="73" spans="1:9" ht="30.75" customHeight="1">
      <c r="A73" s="33"/>
      <c r="B73" s="36"/>
      <c r="C73" s="22" t="s">
        <v>74</v>
      </c>
      <c r="D73" s="68">
        <v>7610800000</v>
      </c>
      <c r="E73" s="57">
        <f t="shared" si="2"/>
        <v>30</v>
      </c>
      <c r="F73" s="21">
        <v>30</v>
      </c>
      <c r="G73" s="21"/>
      <c r="H73" s="18">
        <f t="shared" si="0"/>
        <v>0</v>
      </c>
      <c r="I73" s="37">
        <f t="shared" si="3"/>
        <v>0</v>
      </c>
    </row>
    <row r="74" spans="1:9" ht="33" customHeight="1">
      <c r="A74" s="33"/>
      <c r="B74" s="36"/>
      <c r="C74" s="22" t="s">
        <v>93</v>
      </c>
      <c r="D74" s="68">
        <v>7610900000</v>
      </c>
      <c r="E74" s="57">
        <f t="shared" si="2"/>
        <v>30</v>
      </c>
      <c r="F74" s="21">
        <v>30</v>
      </c>
      <c r="G74" s="21"/>
      <c r="H74" s="18">
        <f t="shared" si="0"/>
        <v>0</v>
      </c>
      <c r="I74" s="37">
        <f t="shared" si="3"/>
        <v>0</v>
      </c>
    </row>
    <row r="75" spans="1:9" ht="28.5" customHeight="1">
      <c r="A75" s="33"/>
      <c r="B75" s="36"/>
      <c r="C75" s="22" t="s">
        <v>75</v>
      </c>
      <c r="D75" s="68">
        <v>7611000000</v>
      </c>
      <c r="E75" s="57">
        <f t="shared" si="2"/>
        <v>135</v>
      </c>
      <c r="F75" s="21">
        <v>135</v>
      </c>
      <c r="G75" s="21"/>
      <c r="H75" s="18">
        <f t="shared" si="0"/>
        <v>0</v>
      </c>
      <c r="I75" s="37">
        <v>0</v>
      </c>
    </row>
    <row r="76" spans="1:9" ht="36.75" customHeight="1">
      <c r="A76" s="33"/>
      <c r="B76" s="47"/>
      <c r="C76" s="48" t="s">
        <v>94</v>
      </c>
      <c r="D76" s="69">
        <v>7611100000</v>
      </c>
      <c r="E76" s="59">
        <f>F76</f>
        <v>10</v>
      </c>
      <c r="F76" s="50">
        <v>10</v>
      </c>
      <c r="G76" s="50"/>
      <c r="H76" s="49">
        <f>G76</f>
        <v>0</v>
      </c>
      <c r="I76" s="37">
        <v>0</v>
      </c>
    </row>
    <row r="77" spans="1:9" ht="34.5" customHeight="1" thickBot="1">
      <c r="A77" s="33"/>
      <c r="B77" s="47"/>
      <c r="C77" s="48" t="s">
        <v>97</v>
      </c>
      <c r="D77" s="69">
        <v>7611200000</v>
      </c>
      <c r="E77" s="59">
        <f t="shared" si="2"/>
        <v>25</v>
      </c>
      <c r="F77" s="50">
        <v>25</v>
      </c>
      <c r="G77" s="50"/>
      <c r="H77" s="49">
        <f t="shared" si="0"/>
        <v>0</v>
      </c>
      <c r="I77" s="51">
        <f t="shared" si="3"/>
        <v>0</v>
      </c>
    </row>
    <row r="78" spans="1:9" ht="19.5" customHeight="1" thickBot="1">
      <c r="A78" s="32"/>
      <c r="B78" s="52"/>
      <c r="C78" s="53" t="s">
        <v>37</v>
      </c>
      <c r="D78" s="70"/>
      <c r="E78" s="54">
        <f>E65+E62+E57+E54+E51+E49+E47+E44+E40+E36+E29+E25+E18+E14</f>
        <v>2319011.555</v>
      </c>
      <c r="F78" s="54">
        <f>F65+F62+F57+F54+F51+F49+F47+F44+F40+F36+F29+F25+F18+F14</f>
        <v>2319011.555</v>
      </c>
      <c r="G78" s="71">
        <f>G65+G62+G57+G54+G51+G49+G47+G44+G40+G36+G29+G25+G18+G14</f>
        <v>176559.42500000002</v>
      </c>
      <c r="H78" s="54">
        <f>H65+H62+H57+H54+H51+H49+H47+H44+H40+H36+H29+H25+H18+H14</f>
        <v>176559.42500000002</v>
      </c>
      <c r="I78" s="55">
        <f t="shared" si="3"/>
        <v>0.0761356383150924</v>
      </c>
    </row>
    <row r="79" ht="12.75">
      <c r="G79" s="28"/>
    </row>
    <row r="80" ht="12.75">
      <c r="G80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2023-03-10T07:56:23Z</dcterms:modified>
  <cp:category/>
  <cp:version/>
  <cp:contentType/>
  <cp:contentStatus/>
</cp:coreProperties>
</file>