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1730" activeTab="2"/>
  </bookViews>
  <sheets>
    <sheet name="Таблица 6" sheetId="1" r:id="rId1"/>
    <sheet name="Таблица 7" sheetId="3" r:id="rId2"/>
    <sheet name="Таблица 8" sheetId="2" r:id="rId3"/>
  </sheets>
  <definedNames>
    <definedName name="_xlnm.Print_Area" localSheetId="1">'Таблица 7'!$A$1:$K$25</definedName>
  </definedNames>
  <calcPr calcId="162913"/>
</workbook>
</file>

<file path=xl/calcChain.xml><?xml version="1.0" encoding="utf-8"?>
<calcChain xmlns="http://schemas.openxmlformats.org/spreadsheetml/2006/main">
  <c r="G12" i="3"/>
  <c r="F42" i="2" l="1"/>
  <c r="F11"/>
  <c r="D11"/>
  <c r="D48"/>
  <c r="F39" i="1"/>
  <c r="E48" i="2" l="1"/>
  <c r="F48"/>
  <c r="G45" i="1"/>
  <c r="F45"/>
  <c r="G17"/>
  <c r="F17"/>
  <c r="E61" i="2"/>
  <c r="D61"/>
  <c r="E11"/>
  <c r="E20"/>
  <c r="F20"/>
  <c r="D20"/>
  <c r="F31"/>
  <c r="K22" i="3" l="1"/>
  <c r="J22"/>
  <c r="F23"/>
  <c r="G23"/>
  <c r="G22"/>
  <c r="F22"/>
  <c r="K15"/>
  <c r="J15"/>
  <c r="G20"/>
  <c r="G19"/>
  <c r="G18"/>
  <c r="G17"/>
  <c r="G16"/>
  <c r="G15"/>
  <c r="K12"/>
  <c r="J12"/>
  <c r="G13"/>
  <c r="D42" i="2"/>
  <c r="D31"/>
  <c r="E42"/>
  <c r="E31"/>
  <c r="F12" i="3" l="1"/>
  <c r="F15"/>
  <c r="F19"/>
  <c r="F17"/>
  <c r="F13"/>
  <c r="F20"/>
  <c r="F18"/>
  <c r="F16"/>
  <c r="G39" i="1"/>
  <c r="G28"/>
  <c r="F28"/>
  <c r="G8"/>
  <c r="F8"/>
</calcChain>
</file>

<file path=xl/sharedStrings.xml><?xml version="1.0" encoding="utf-8"?>
<sst xmlns="http://schemas.openxmlformats.org/spreadsheetml/2006/main" count="329" uniqueCount="146">
  <si>
    <t>(отчетный период)</t>
  </si>
  <si>
    <t>№ п/п</t>
  </si>
  <si>
    <t>Наименование подпрограммы муниципальной программы, ведомственной целевой программы, основного мероприятия, мероприятия</t>
  </si>
  <si>
    <t>Ответственный исполнитель</t>
  </si>
  <si>
    <t>Плановый срок исполнения мероприятия (месяц, квартал)</t>
  </si>
  <si>
    <t>Источник финансирования</t>
  </si>
  <si>
    <t>Профинансировано за отчетный период, тыс.руб.</t>
  </si>
  <si>
    <t>Наименование показателя объема мероприятия, единица измерения</t>
  </si>
  <si>
    <t>Фактическое значение показателя мероприятия</t>
  </si>
  <si>
    <t>Обоснование причин отклонения (при наличии)</t>
  </si>
  <si>
    <t>Подпрограмма № 1 "Дошкольное образование"</t>
  </si>
  <si>
    <t>1.1.</t>
  </si>
  <si>
    <t>1.2.</t>
  </si>
  <si>
    <t>Строительство детских садов</t>
  </si>
  <si>
    <t>1.3.</t>
  </si>
  <si>
    <t>Текущий ремонт по подготовке ДОО к новому учебному году</t>
  </si>
  <si>
    <t>1.4.</t>
  </si>
  <si>
    <t>Комплексная безопасность образовательного процесса</t>
  </si>
  <si>
    <t>1.5.</t>
  </si>
  <si>
    <t>Укрепление материально-технической базы ДОО в соответствии с современными требованиями</t>
  </si>
  <si>
    <t>1.6.</t>
  </si>
  <si>
    <t>Работа с детьми с ограниченными возможностями здоровья</t>
  </si>
  <si>
    <t>Подпрограмма № 2 "Общее образование"</t>
  </si>
  <si>
    <t>2.1.</t>
  </si>
  <si>
    <t>Реализация общеобразовательных программ ДОО</t>
  </si>
  <si>
    <t>Муниципальное задание по реализации общеобразовательных программ начального общего, основного общего и среднего общего образования</t>
  </si>
  <si>
    <t>2.2.</t>
  </si>
  <si>
    <t>Государственная итоговая аттестация (ГИА) в 11(12) классах и в 9-х классах</t>
  </si>
  <si>
    <t>2.3.</t>
  </si>
  <si>
    <t>Строительство, реконструкция и капитальный ремонт школ</t>
  </si>
  <si>
    <t>2.4.</t>
  </si>
  <si>
    <t>Текущий ремонт по подготовки ОО к новому учебному году</t>
  </si>
  <si>
    <t>2.5.</t>
  </si>
  <si>
    <t>Комплексная безопасность образовательного процесса в ОО</t>
  </si>
  <si>
    <t>2.6.</t>
  </si>
  <si>
    <t>Укрепление материально-технической базы ОО (оснащение пищеблоков, медицинских кабинетов)</t>
  </si>
  <si>
    <t>2.7.</t>
  </si>
  <si>
    <t>Обеспечение оптимальных условий для здоровьесберегающей деятельности учеников образовательного процесса (школьное молоко, питание спортивного класса МБОУ "СОШ № 9")</t>
  </si>
  <si>
    <t>2.8.</t>
  </si>
  <si>
    <t>Работа с одаренными детьми</t>
  </si>
  <si>
    <t>2.9.</t>
  </si>
  <si>
    <t>Муниципальная подпрограмма № 3 "Дополнительное образование"</t>
  </si>
  <si>
    <t>3.1.</t>
  </si>
  <si>
    <t>Муниципальное задание по реализации дополнительных образовательных программ</t>
  </si>
  <si>
    <t>3.2.</t>
  </si>
  <si>
    <t>Расходы по оплате труда педагогов дополнительного образования и педагогов-организаторов (блок дополнительного образования) в общеобразовательных организациях</t>
  </si>
  <si>
    <t>3.3.</t>
  </si>
  <si>
    <t>Капитальный ремонт учреждений дополнительного образования</t>
  </si>
  <si>
    <t>3.4.</t>
  </si>
  <si>
    <t>Текущий ремонт по подготовке учреждений дополнительного образования к новому учебному году</t>
  </si>
  <si>
    <t>3.5.</t>
  </si>
  <si>
    <t>Комплексная безопасность образовательного процесса в учреждениях дополнительного образования</t>
  </si>
  <si>
    <t>3.6.</t>
  </si>
  <si>
    <t>Укрепление материально-технической базы учреждений дополнительного образования</t>
  </si>
  <si>
    <t>3.7.</t>
  </si>
  <si>
    <t>3.8.</t>
  </si>
  <si>
    <t>Профессиональная подготовка педагогов дополнительного образования детей</t>
  </si>
  <si>
    <t>3.9.</t>
  </si>
  <si>
    <t>Участие в областных, всероссийских, международных смотрах, конкурсах, соревнованиях, выставках, фестивалях по подведению итогов работы детей, занимающихся по программам дополнительного образования</t>
  </si>
  <si>
    <t>3.10.</t>
  </si>
  <si>
    <t>Транспортные расходы, связанные с проведением мероприятий</t>
  </si>
  <si>
    <t>Муниципальная подпрограмма № 4 "Отдых, оздоровление и занятость детей в период летних каникул"</t>
  </si>
  <si>
    <t>4.1.</t>
  </si>
  <si>
    <t>Подготовка лагерей дневного пребывания (ЛДП) к приему детей (выполнение планов - заданий ЛДП)</t>
  </si>
  <si>
    <t>4.2.</t>
  </si>
  <si>
    <t>Аккарицидная обработка территорий дошкольных образовательных организаций</t>
  </si>
  <si>
    <t>4.3.</t>
  </si>
  <si>
    <t>Питание детей в ЛДП</t>
  </si>
  <si>
    <t>4.4.</t>
  </si>
  <si>
    <t>Транспортные расходы по организации и проведению выездных мероприятий в ЛДП</t>
  </si>
  <si>
    <t>4.5.</t>
  </si>
  <si>
    <t>Обеспечение безопасности детей при проведении городских мероприятий</t>
  </si>
  <si>
    <t>Муниципальная подпрограмма № 5 "Обеспечение функций управления в сфере образования"</t>
  </si>
  <si>
    <t>5.1.</t>
  </si>
  <si>
    <t>5.2.</t>
  </si>
  <si>
    <t>Текущий и капитальный ремонт</t>
  </si>
  <si>
    <t>5.3.</t>
  </si>
  <si>
    <t>Материально-техническая база</t>
  </si>
  <si>
    <t>5.4.</t>
  </si>
  <si>
    <t>Проведение традиционных праздников и мероприятий для педагогов города</t>
  </si>
  <si>
    <t>5.5.</t>
  </si>
  <si>
    <t>Транспортные расходы</t>
  </si>
  <si>
    <t>5.6.</t>
  </si>
  <si>
    <t>Командировочные расходы</t>
  </si>
  <si>
    <t>1.7.</t>
  </si>
  <si>
    <t>Разработка проектно-сметной документации для строительства детского сада</t>
  </si>
  <si>
    <t>1.8.</t>
  </si>
  <si>
    <t>Капитальный ремонт детских садов</t>
  </si>
  <si>
    <t>Местный бюджет, областной бюджет</t>
  </si>
  <si>
    <t>местный бюджет</t>
  </si>
  <si>
    <t>Наименование муниципальной программы, подпрограммы муниципальной программы, ведомственной целевой программы, основного мероприятия, мероприятия</t>
  </si>
  <si>
    <t>Ответственный  исполнитель, соисполнители, участники, исполнители</t>
  </si>
  <si>
    <t>Расходы местного бюджета, тыс. рублей</t>
  </si>
  <si>
    <t>исполнение на отчетную дату</t>
  </si>
  <si>
    <t>Таблица 8</t>
  </si>
  <si>
    <t>Наименование муниципальной услуги (работы)/ показателя объема услуги</t>
  </si>
  <si>
    <t>Единицы измерения объема муниципальной услуги (работы)</t>
  </si>
  <si>
    <t>Объем оказания (выполнения) муниципальных услуг (работ) в натуральных показателях</t>
  </si>
  <si>
    <t>план</t>
  </si>
  <si>
    <t>факт</t>
  </si>
  <si>
    <t>Отклонение</t>
  </si>
  <si>
    <t>%</t>
  </si>
  <si>
    <t xml:space="preserve"> (-)/  (+)</t>
  </si>
  <si>
    <t>Присмотр и уход (группы полного дня)</t>
  </si>
  <si>
    <t>дето/дни</t>
  </si>
  <si>
    <t>Группы кратковременного пребывания</t>
  </si>
  <si>
    <t>Таблица 7</t>
  </si>
  <si>
    <t>Начальные классы</t>
  </si>
  <si>
    <t>Группы продленного дня</t>
  </si>
  <si>
    <t>Общее образование</t>
  </si>
  <si>
    <t>Полное образование</t>
  </si>
  <si>
    <t>Дополнительное образование</t>
  </si>
  <si>
    <t>Питание детей</t>
  </si>
  <si>
    <t>количество детей</t>
  </si>
  <si>
    <t>Проведено мероприятий</t>
  </si>
  <si>
    <t>Содержание аппарата Комитета по образованию</t>
  </si>
  <si>
    <t xml:space="preserve">Комитет по образованию </t>
  </si>
  <si>
    <t>Подведение итогов работы детей, занимающихся по программам дополнительного образования</t>
  </si>
  <si>
    <t>Комплексная безопасность</t>
  </si>
  <si>
    <t>5.7.</t>
  </si>
  <si>
    <t>5.8.</t>
  </si>
  <si>
    <t>5.9.</t>
  </si>
  <si>
    <t>5.10.</t>
  </si>
  <si>
    <t>5.11.</t>
  </si>
  <si>
    <t>план на 01 января отчетного года (по программе)</t>
  </si>
  <si>
    <t>план на отчетную дату (по программе)</t>
  </si>
  <si>
    <t>2.10.</t>
  </si>
  <si>
    <t>Муниципальная подпрограмма № 6 "Служебный специальный жилой фонд"</t>
  </si>
  <si>
    <t>6.1.</t>
  </si>
  <si>
    <t>Обеспечение молодых педагогов образовательных организаций служебным жильем</t>
  </si>
  <si>
    <t>5.12.</t>
  </si>
  <si>
    <t>Организация палаточного лагеря  ДОЛ "Тихоокеанец"</t>
  </si>
  <si>
    <t>Объем финансирования, предусмотренный на 2019 год, тыс.руб.</t>
  </si>
  <si>
    <t>Плановое значение показателя мероприятия на 2019 год</t>
  </si>
  <si>
    <r>
      <t xml:space="preserve">по состоянию на </t>
    </r>
    <r>
      <rPr>
        <b/>
        <u/>
        <sz val="13"/>
        <color theme="1"/>
        <rFont val="Times New Roman"/>
        <family val="1"/>
        <charset val="204"/>
      </rPr>
      <t>01 января 2020 года</t>
    </r>
  </si>
  <si>
    <t>Таблица 6.</t>
  </si>
  <si>
    <r>
      <t xml:space="preserve">Отчет о выполнении сводных показателей  муниципальных заданий на оказание муниципальных услуг (выполнение работ) в рамках муниципальной программы "Развитие образования" на 2016-2021 гг. за </t>
    </r>
    <r>
      <rPr>
        <b/>
        <u/>
        <sz val="13"/>
        <color theme="1"/>
        <rFont val="Times New Roman"/>
        <family val="1"/>
        <charset val="204"/>
      </rPr>
      <t>2019 год</t>
    </r>
  </si>
  <si>
    <t>усл. единиц</t>
  </si>
  <si>
    <t>Объем оказания (выполнения) муниципальных услуг (работ) в тыс. руб.</t>
  </si>
  <si>
    <t>Подпрогармма № 3 "Дополнительное образование"</t>
  </si>
  <si>
    <t xml:space="preserve">Отчет об использовании бюджетных ассигнований местного бюджета </t>
  </si>
  <si>
    <t>Отчет об исполнении мероприятий муниципальной программы "Развитие образования" на 2016-2021 г.г. за 2019 год</t>
  </si>
  <si>
    <r>
      <t xml:space="preserve">по состоянию на </t>
    </r>
    <r>
      <rPr>
        <b/>
        <u/>
        <sz val="13"/>
        <color theme="1"/>
        <rFont val="Times New Roman"/>
        <family val="1"/>
        <charset val="204"/>
      </rPr>
      <t>01.01.2020 года</t>
    </r>
  </si>
  <si>
    <r>
      <t xml:space="preserve">на реализацию муниципальной программы "Развитие образования" на 2016 - 2021 гг. за </t>
    </r>
    <r>
      <rPr>
        <b/>
        <u/>
        <sz val="13"/>
        <color theme="1"/>
        <rFont val="Times New Roman"/>
        <family val="1"/>
        <charset val="204"/>
      </rPr>
      <t>2019 год</t>
    </r>
  </si>
  <si>
    <t>Председатель Комитета по образованию</t>
  </si>
  <si>
    <t>О.О. Горошко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</si>
</sst>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0" xfId="0" applyFont="1" applyFill="1"/>
    <xf numFmtId="0" fontId="1" fillId="0" borderId="1" xfId="0" applyFont="1" applyFill="1" applyBorder="1"/>
    <xf numFmtId="4" fontId="1" fillId="0" borderId="1" xfId="0" applyNumberFormat="1" applyFont="1" applyFill="1" applyBorder="1"/>
    <xf numFmtId="0" fontId="1" fillId="0" borderId="1" xfId="0" applyFont="1" applyBorder="1" applyAlignment="1">
      <alignment wrapText="1"/>
    </xf>
    <xf numFmtId="4" fontId="1" fillId="2" borderId="1" xfId="0" applyNumberFormat="1" applyFont="1" applyFill="1" applyBorder="1"/>
    <xf numFmtId="0" fontId="1" fillId="0" borderId="1" xfId="0" applyFont="1" applyBorder="1"/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" fontId="1" fillId="0" borderId="1" xfId="0" applyNumberFormat="1" applyFont="1" applyFill="1" applyBorder="1" applyAlignment="1">
      <alignment vertical="top"/>
    </xf>
    <xf numFmtId="14" fontId="1" fillId="0" borderId="1" xfId="0" applyNumberFormat="1" applyFont="1" applyFill="1" applyBorder="1" applyAlignment="1">
      <alignment vertical="top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3" fillId="2" borderId="1" xfId="0" applyNumberFormat="1" applyFont="1" applyFill="1" applyBorder="1"/>
    <xf numFmtId="0" fontId="3" fillId="0" borderId="1" xfId="0" applyFont="1" applyBorder="1" applyAlignment="1">
      <alignment vertical="top"/>
    </xf>
    <xf numFmtId="16" fontId="1" fillId="0" borderId="1" xfId="0" applyNumberFormat="1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3"/>
  <sheetViews>
    <sheetView topLeftCell="A55" zoomScale="90" zoomScaleNormal="90" workbookViewId="0">
      <selection activeCell="B69" sqref="B69"/>
    </sheetView>
  </sheetViews>
  <sheetFormatPr defaultRowHeight="15"/>
  <cols>
    <col min="1" max="1" width="7.28515625" style="1" customWidth="1"/>
    <col min="2" max="2" width="46.5703125" style="2" customWidth="1"/>
    <col min="3" max="3" width="13.140625" style="1" customWidth="1"/>
    <col min="4" max="4" width="14.140625" style="1" customWidth="1"/>
    <col min="5" max="5" width="18.85546875" style="1" customWidth="1"/>
    <col min="6" max="6" width="19.28515625" style="1" customWidth="1"/>
    <col min="7" max="7" width="20.5703125" style="1" customWidth="1"/>
    <col min="8" max="8" width="15.28515625" style="1" customWidth="1"/>
    <col min="9" max="9" width="14.85546875" style="1" customWidth="1"/>
    <col min="10" max="10" width="14.42578125" style="1" customWidth="1"/>
    <col min="11" max="11" width="13.42578125" style="1" customWidth="1"/>
    <col min="12" max="16384" width="9.140625" style="1"/>
  </cols>
  <sheetData>
    <row r="1" spans="1:11" s="23" customFormat="1" ht="16.5">
      <c r="B1" s="24"/>
      <c r="K1" s="25" t="s">
        <v>135</v>
      </c>
    </row>
    <row r="2" spans="1:11" s="23" customFormat="1" ht="16.5">
      <c r="A2" s="52" t="s">
        <v>141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23" customFormat="1" ht="16.5">
      <c r="A3" s="52" t="s">
        <v>134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>
      <c r="E4" s="3"/>
      <c r="F4" s="3" t="s">
        <v>0</v>
      </c>
    </row>
    <row r="6" spans="1:11" ht="93" customHeight="1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132</v>
      </c>
      <c r="G6" s="5" t="s">
        <v>6</v>
      </c>
      <c r="H6" s="5" t="s">
        <v>7</v>
      </c>
      <c r="I6" s="5" t="s">
        <v>133</v>
      </c>
      <c r="J6" s="5" t="s">
        <v>8</v>
      </c>
      <c r="K6" s="5" t="s">
        <v>9</v>
      </c>
    </row>
    <row r="7" spans="1:11">
      <c r="A7" s="4">
        <v>1</v>
      </c>
      <c r="B7" s="5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s="8" customFormat="1" ht="30">
      <c r="A8" s="16">
        <v>1</v>
      </c>
      <c r="B8" s="14" t="s">
        <v>10</v>
      </c>
      <c r="C8" s="11" t="s">
        <v>116</v>
      </c>
      <c r="D8" s="6"/>
      <c r="E8" s="4"/>
      <c r="F8" s="7">
        <f>SUM(F9:F16)</f>
        <v>222563.41</v>
      </c>
      <c r="G8" s="7">
        <f>SUM(G9:G16)</f>
        <v>221650.91</v>
      </c>
      <c r="H8" s="7"/>
      <c r="I8" s="6"/>
      <c r="J8" s="6"/>
      <c r="K8" s="6"/>
    </row>
    <row r="9" spans="1:11" ht="30">
      <c r="A9" s="18" t="s">
        <v>11</v>
      </c>
      <c r="B9" s="15" t="s">
        <v>24</v>
      </c>
      <c r="C9" s="9"/>
      <c r="D9" s="9"/>
      <c r="E9" s="19" t="s">
        <v>88</v>
      </c>
      <c r="F9" s="10">
        <v>219953.51</v>
      </c>
      <c r="G9" s="10">
        <v>219359.57</v>
      </c>
      <c r="H9" s="9"/>
      <c r="I9" s="9"/>
      <c r="J9" s="9"/>
      <c r="K9" s="9"/>
    </row>
    <row r="10" spans="1:11" ht="30">
      <c r="A10" s="18" t="s">
        <v>12</v>
      </c>
      <c r="B10" s="15" t="s">
        <v>13</v>
      </c>
      <c r="C10" s="9"/>
      <c r="D10" s="9"/>
      <c r="E10" s="19" t="s">
        <v>88</v>
      </c>
      <c r="F10" s="10">
        <v>0</v>
      </c>
      <c r="G10" s="10">
        <v>0</v>
      </c>
      <c r="H10" s="9"/>
      <c r="I10" s="9"/>
      <c r="J10" s="9"/>
      <c r="K10" s="9"/>
    </row>
    <row r="11" spans="1:11" ht="30">
      <c r="A11" s="18" t="s">
        <v>14</v>
      </c>
      <c r="B11" s="15" t="s">
        <v>15</v>
      </c>
      <c r="C11" s="9"/>
      <c r="D11" s="9"/>
      <c r="E11" s="19" t="s">
        <v>88</v>
      </c>
      <c r="F11" s="10">
        <v>1474.7</v>
      </c>
      <c r="G11" s="10">
        <v>1474.7</v>
      </c>
      <c r="H11" s="9"/>
      <c r="I11" s="9"/>
      <c r="J11" s="9"/>
      <c r="K11" s="9"/>
    </row>
    <row r="12" spans="1:11" ht="30">
      <c r="A12" s="18" t="s">
        <v>16</v>
      </c>
      <c r="B12" s="15" t="s">
        <v>17</v>
      </c>
      <c r="C12" s="9"/>
      <c r="D12" s="9"/>
      <c r="E12" s="20" t="s">
        <v>89</v>
      </c>
      <c r="F12" s="10">
        <v>91.21</v>
      </c>
      <c r="G12" s="10">
        <v>90</v>
      </c>
      <c r="H12" s="9"/>
      <c r="I12" s="9"/>
      <c r="J12" s="9"/>
      <c r="K12" s="9"/>
    </row>
    <row r="13" spans="1:11" ht="31.5" customHeight="1">
      <c r="A13" s="18" t="s">
        <v>18</v>
      </c>
      <c r="B13" s="15" t="s">
        <v>19</v>
      </c>
      <c r="C13" s="9"/>
      <c r="D13" s="9"/>
      <c r="E13" s="20" t="s">
        <v>89</v>
      </c>
      <c r="F13" s="10">
        <v>586.09</v>
      </c>
      <c r="G13" s="10">
        <v>547.99</v>
      </c>
      <c r="H13" s="9"/>
      <c r="I13" s="9"/>
      <c r="J13" s="9"/>
      <c r="K13" s="9"/>
    </row>
    <row r="14" spans="1:11" ht="30">
      <c r="A14" s="18" t="s">
        <v>20</v>
      </c>
      <c r="B14" s="15" t="s">
        <v>21</v>
      </c>
      <c r="C14" s="9"/>
      <c r="D14" s="9"/>
      <c r="E14" s="19" t="s">
        <v>88</v>
      </c>
      <c r="F14" s="10">
        <v>457.9</v>
      </c>
      <c r="G14" s="10">
        <v>178.65</v>
      </c>
      <c r="H14" s="9"/>
      <c r="I14" s="9"/>
      <c r="J14" s="9"/>
      <c r="K14" s="9"/>
    </row>
    <row r="15" spans="1:11" ht="34.5" customHeight="1">
      <c r="A15" s="18" t="s">
        <v>84</v>
      </c>
      <c r="B15" s="15" t="s">
        <v>85</v>
      </c>
      <c r="C15" s="9"/>
      <c r="D15" s="9"/>
      <c r="E15" s="20" t="s">
        <v>89</v>
      </c>
      <c r="F15" s="10">
        <v>0</v>
      </c>
      <c r="G15" s="10">
        <v>0</v>
      </c>
      <c r="H15" s="9"/>
      <c r="I15" s="9"/>
      <c r="J15" s="9"/>
      <c r="K15" s="9"/>
    </row>
    <row r="16" spans="1:11">
      <c r="A16" s="18" t="s">
        <v>86</v>
      </c>
      <c r="B16" s="15" t="s">
        <v>87</v>
      </c>
      <c r="C16" s="9"/>
      <c r="D16" s="9"/>
      <c r="E16" s="20" t="s">
        <v>89</v>
      </c>
      <c r="F16" s="10">
        <v>0</v>
      </c>
      <c r="G16" s="10">
        <v>0</v>
      </c>
      <c r="H16" s="9"/>
      <c r="I16" s="9"/>
      <c r="J16" s="9"/>
      <c r="K16" s="9"/>
    </row>
    <row r="17" spans="1:11" s="8" customFormat="1" ht="30">
      <c r="A17" s="16">
        <v>2</v>
      </c>
      <c r="B17" s="14" t="s">
        <v>22</v>
      </c>
      <c r="C17" s="11" t="s">
        <v>116</v>
      </c>
      <c r="D17" s="6"/>
      <c r="E17" s="4"/>
      <c r="F17" s="7">
        <f>SUM(F18:F27)</f>
        <v>365923.49000000005</v>
      </c>
      <c r="G17" s="7">
        <f>SUM(G18:G27)</f>
        <v>363892.10000000003</v>
      </c>
      <c r="H17" s="6"/>
      <c r="I17" s="6"/>
      <c r="J17" s="6"/>
      <c r="K17" s="6"/>
    </row>
    <row r="18" spans="1:11" ht="60">
      <c r="A18" s="18" t="s">
        <v>23</v>
      </c>
      <c r="B18" s="15" t="s">
        <v>25</v>
      </c>
      <c r="C18" s="9"/>
      <c r="D18" s="9"/>
      <c r="E18" s="19" t="s">
        <v>88</v>
      </c>
      <c r="F18" s="10">
        <v>323974.65999999997</v>
      </c>
      <c r="G18" s="10">
        <v>322742.02</v>
      </c>
      <c r="H18" s="9"/>
      <c r="I18" s="9"/>
      <c r="J18" s="9"/>
      <c r="K18" s="9"/>
    </row>
    <row r="19" spans="1:11" ht="30">
      <c r="A19" s="18" t="s">
        <v>26</v>
      </c>
      <c r="B19" s="15" t="s">
        <v>27</v>
      </c>
      <c r="C19" s="9"/>
      <c r="D19" s="9"/>
      <c r="E19" s="20" t="s">
        <v>89</v>
      </c>
      <c r="F19" s="10">
        <v>0</v>
      </c>
      <c r="G19" s="10">
        <v>0</v>
      </c>
      <c r="H19" s="9"/>
      <c r="I19" s="9"/>
      <c r="J19" s="9"/>
      <c r="K19" s="9"/>
    </row>
    <row r="20" spans="1:11" ht="30">
      <c r="A20" s="18" t="s">
        <v>28</v>
      </c>
      <c r="B20" s="15" t="s">
        <v>29</v>
      </c>
      <c r="C20" s="9"/>
      <c r="D20" s="9"/>
      <c r="E20" s="19" t="s">
        <v>88</v>
      </c>
      <c r="F20" s="10">
        <v>31967.77</v>
      </c>
      <c r="G20" s="10">
        <v>31385.01</v>
      </c>
      <c r="H20" s="9"/>
      <c r="I20" s="9"/>
      <c r="J20" s="9"/>
      <c r="K20" s="9"/>
    </row>
    <row r="21" spans="1:11" ht="30">
      <c r="A21" s="18" t="s">
        <v>30</v>
      </c>
      <c r="B21" s="15" t="s">
        <v>31</v>
      </c>
      <c r="C21" s="9"/>
      <c r="D21" s="9"/>
      <c r="E21" s="19" t="s">
        <v>88</v>
      </c>
      <c r="F21" s="10">
        <v>1018.39</v>
      </c>
      <c r="G21" s="10">
        <v>1018.39</v>
      </c>
      <c r="H21" s="9"/>
      <c r="I21" s="9"/>
      <c r="J21" s="9"/>
      <c r="K21" s="9"/>
    </row>
    <row r="22" spans="1:11" ht="30">
      <c r="A22" s="18" t="s">
        <v>32</v>
      </c>
      <c r="B22" s="15" t="s">
        <v>33</v>
      </c>
      <c r="C22" s="9"/>
      <c r="D22" s="9"/>
      <c r="E22" s="20" t="s">
        <v>89</v>
      </c>
      <c r="F22" s="10">
        <v>294.39</v>
      </c>
      <c r="G22" s="10">
        <v>255.31</v>
      </c>
      <c r="H22" s="9"/>
      <c r="I22" s="9"/>
      <c r="J22" s="9"/>
      <c r="K22" s="9"/>
    </row>
    <row r="23" spans="1:11" ht="30" customHeight="1">
      <c r="A23" s="21" t="s">
        <v>34</v>
      </c>
      <c r="B23" s="15" t="s">
        <v>35</v>
      </c>
      <c r="C23" s="9"/>
      <c r="D23" s="9"/>
      <c r="E23" s="19" t="s">
        <v>88</v>
      </c>
      <c r="F23" s="10">
        <v>4780.58</v>
      </c>
      <c r="G23" s="10">
        <v>4780.58</v>
      </c>
      <c r="H23" s="9"/>
      <c r="I23" s="9"/>
      <c r="J23" s="9"/>
      <c r="K23" s="9"/>
    </row>
    <row r="24" spans="1:11" ht="57.75" customHeight="1">
      <c r="A24" s="18" t="s">
        <v>36</v>
      </c>
      <c r="B24" s="15" t="s">
        <v>37</v>
      </c>
      <c r="C24" s="9"/>
      <c r="D24" s="9"/>
      <c r="E24" s="20" t="s">
        <v>89</v>
      </c>
      <c r="F24" s="10">
        <v>110</v>
      </c>
      <c r="G24" s="10">
        <v>110</v>
      </c>
      <c r="H24" s="9"/>
      <c r="I24" s="9"/>
      <c r="J24" s="9"/>
      <c r="K24" s="9"/>
    </row>
    <row r="25" spans="1:11">
      <c r="A25" s="18" t="s">
        <v>38</v>
      </c>
      <c r="B25" s="15" t="s">
        <v>39</v>
      </c>
      <c r="C25" s="9"/>
      <c r="D25" s="9"/>
      <c r="E25" s="20" t="s">
        <v>89</v>
      </c>
      <c r="F25" s="10">
        <v>0</v>
      </c>
      <c r="G25" s="10">
        <v>0</v>
      </c>
      <c r="H25" s="9"/>
      <c r="I25" s="9"/>
      <c r="J25" s="9"/>
      <c r="K25" s="9"/>
    </row>
    <row r="26" spans="1:11" ht="30">
      <c r="A26" s="18" t="s">
        <v>40</v>
      </c>
      <c r="B26" s="15" t="s">
        <v>21</v>
      </c>
      <c r="C26" s="9"/>
      <c r="D26" s="9"/>
      <c r="E26" s="20" t="s">
        <v>89</v>
      </c>
      <c r="F26" s="10">
        <v>3777.7</v>
      </c>
      <c r="G26" s="10">
        <v>3600.79</v>
      </c>
      <c r="H26" s="9"/>
      <c r="I26" s="9"/>
      <c r="J26" s="9"/>
      <c r="K26" s="9"/>
    </row>
    <row r="27" spans="1:11" ht="75">
      <c r="A27" s="18" t="s">
        <v>126</v>
      </c>
      <c r="B27" s="15" t="s">
        <v>45</v>
      </c>
      <c r="C27" s="9"/>
      <c r="D27" s="9"/>
      <c r="E27" s="20" t="s">
        <v>89</v>
      </c>
      <c r="F27" s="10">
        <v>0</v>
      </c>
      <c r="G27" s="10">
        <v>0</v>
      </c>
      <c r="H27" s="9"/>
      <c r="I27" s="9"/>
      <c r="J27" s="9"/>
      <c r="K27" s="9"/>
    </row>
    <row r="28" spans="1:11" s="8" customFormat="1" ht="30">
      <c r="A28" s="16">
        <v>3</v>
      </c>
      <c r="B28" s="14" t="s">
        <v>41</v>
      </c>
      <c r="C28" s="11" t="s">
        <v>116</v>
      </c>
      <c r="D28" s="6"/>
      <c r="E28" s="4"/>
      <c r="F28" s="7">
        <f>SUM(F29:F38)</f>
        <v>42747.090000000011</v>
      </c>
      <c r="G28" s="7">
        <f>SUM(G29:G38)</f>
        <v>41505.729999999996</v>
      </c>
      <c r="H28" s="6"/>
      <c r="I28" s="6"/>
      <c r="J28" s="6"/>
      <c r="K28" s="6"/>
    </row>
    <row r="29" spans="1:11" ht="30">
      <c r="A29" s="18" t="s">
        <v>42</v>
      </c>
      <c r="B29" s="15" t="s">
        <v>43</v>
      </c>
      <c r="C29" s="9"/>
      <c r="D29" s="9"/>
      <c r="E29" s="20" t="s">
        <v>89</v>
      </c>
      <c r="F29" s="10">
        <v>38016.980000000003</v>
      </c>
      <c r="G29" s="10">
        <v>37106.879999999997</v>
      </c>
      <c r="H29" s="9"/>
      <c r="I29" s="9"/>
      <c r="J29" s="9"/>
      <c r="K29" s="9"/>
    </row>
    <row r="30" spans="1:11" ht="75">
      <c r="A30" s="18" t="s">
        <v>44</v>
      </c>
      <c r="B30" s="15" t="s">
        <v>45</v>
      </c>
      <c r="C30" s="9"/>
      <c r="D30" s="9"/>
      <c r="E30" s="20" t="s">
        <v>89</v>
      </c>
      <c r="F30" s="10">
        <v>0</v>
      </c>
      <c r="G30" s="10">
        <v>0</v>
      </c>
      <c r="H30" s="9"/>
      <c r="I30" s="9"/>
      <c r="J30" s="9"/>
      <c r="K30" s="9"/>
    </row>
    <row r="31" spans="1:11" ht="30">
      <c r="A31" s="18" t="s">
        <v>46</v>
      </c>
      <c r="B31" s="15" t="s">
        <v>47</v>
      </c>
      <c r="C31" s="9"/>
      <c r="D31" s="9"/>
      <c r="E31" s="20" t="s">
        <v>89</v>
      </c>
      <c r="F31" s="10">
        <v>1285.44</v>
      </c>
      <c r="G31" s="10">
        <v>1260</v>
      </c>
      <c r="H31" s="9"/>
      <c r="I31" s="9"/>
      <c r="J31" s="9"/>
      <c r="K31" s="9"/>
    </row>
    <row r="32" spans="1:11" ht="45">
      <c r="A32" s="18" t="s">
        <v>48</v>
      </c>
      <c r="B32" s="15" t="s">
        <v>49</v>
      </c>
      <c r="C32" s="9"/>
      <c r="D32" s="9"/>
      <c r="E32" s="20" t="s">
        <v>89</v>
      </c>
      <c r="F32" s="10">
        <v>228.82</v>
      </c>
      <c r="G32" s="10">
        <v>210.33</v>
      </c>
      <c r="H32" s="9"/>
      <c r="I32" s="9"/>
      <c r="J32" s="9"/>
      <c r="K32" s="9"/>
    </row>
    <row r="33" spans="1:11" ht="45">
      <c r="A33" s="18" t="s">
        <v>50</v>
      </c>
      <c r="B33" s="15" t="s">
        <v>51</v>
      </c>
      <c r="C33" s="9"/>
      <c r="D33" s="9"/>
      <c r="E33" s="20" t="s">
        <v>89</v>
      </c>
      <c r="F33" s="10">
        <v>366.01</v>
      </c>
      <c r="G33" s="10">
        <v>205</v>
      </c>
      <c r="H33" s="9"/>
      <c r="I33" s="9"/>
      <c r="J33" s="9"/>
      <c r="K33" s="9"/>
    </row>
    <row r="34" spans="1:11" ht="30">
      <c r="A34" s="18" t="s">
        <v>52</v>
      </c>
      <c r="B34" s="15" t="s">
        <v>53</v>
      </c>
      <c r="C34" s="9"/>
      <c r="D34" s="9"/>
      <c r="E34" s="20" t="s">
        <v>89</v>
      </c>
      <c r="F34" s="10">
        <v>30</v>
      </c>
      <c r="G34" s="10">
        <v>22</v>
      </c>
      <c r="H34" s="9"/>
      <c r="I34" s="9"/>
      <c r="J34" s="9"/>
      <c r="K34" s="9"/>
    </row>
    <row r="35" spans="1:11" ht="30">
      <c r="A35" s="18" t="s">
        <v>54</v>
      </c>
      <c r="B35" s="15" t="s">
        <v>131</v>
      </c>
      <c r="C35" s="9"/>
      <c r="D35" s="9"/>
      <c r="E35" s="20" t="s">
        <v>89</v>
      </c>
      <c r="F35" s="10">
        <v>2819.84</v>
      </c>
      <c r="G35" s="10">
        <v>2701.52</v>
      </c>
      <c r="H35" s="9"/>
      <c r="I35" s="9"/>
      <c r="J35" s="9"/>
      <c r="K35" s="9"/>
    </row>
    <row r="36" spans="1:11" ht="30">
      <c r="A36" s="18" t="s">
        <v>55</v>
      </c>
      <c r="B36" s="15" t="s">
        <v>56</v>
      </c>
      <c r="C36" s="9"/>
      <c r="D36" s="9"/>
      <c r="E36" s="20" t="s">
        <v>89</v>
      </c>
      <c r="F36" s="10">
        <v>0</v>
      </c>
      <c r="G36" s="10">
        <v>0</v>
      </c>
      <c r="H36" s="9"/>
      <c r="I36" s="9"/>
      <c r="J36" s="9"/>
      <c r="K36" s="9"/>
    </row>
    <row r="37" spans="1:11" ht="90">
      <c r="A37" s="18" t="s">
        <v>57</v>
      </c>
      <c r="B37" s="15" t="s">
        <v>58</v>
      </c>
      <c r="C37" s="9"/>
      <c r="D37" s="9"/>
      <c r="E37" s="20" t="s">
        <v>89</v>
      </c>
      <c r="F37" s="10">
        <v>0</v>
      </c>
      <c r="G37" s="10">
        <v>0</v>
      </c>
      <c r="H37" s="9"/>
      <c r="I37" s="9"/>
      <c r="J37" s="9"/>
      <c r="K37" s="9"/>
    </row>
    <row r="38" spans="1:11" ht="30">
      <c r="A38" s="18" t="s">
        <v>59</v>
      </c>
      <c r="B38" s="15" t="s">
        <v>60</v>
      </c>
      <c r="C38" s="9"/>
      <c r="D38" s="9"/>
      <c r="E38" s="20" t="s">
        <v>89</v>
      </c>
      <c r="F38" s="10">
        <v>0</v>
      </c>
      <c r="G38" s="10">
        <v>0</v>
      </c>
      <c r="H38" s="9"/>
      <c r="I38" s="9"/>
      <c r="J38" s="9"/>
      <c r="K38" s="9"/>
    </row>
    <row r="39" spans="1:11" s="8" customFormat="1" ht="42.75">
      <c r="A39" s="16">
        <v>4</v>
      </c>
      <c r="B39" s="14" t="s">
        <v>61</v>
      </c>
      <c r="C39" s="37" t="s">
        <v>116</v>
      </c>
      <c r="D39" s="6"/>
      <c r="E39" s="4"/>
      <c r="F39" s="7">
        <f>SUM(F40:F44)</f>
        <v>3560.26</v>
      </c>
      <c r="G39" s="7">
        <f>SUM(G40:G44)</f>
        <v>3444.92</v>
      </c>
      <c r="H39" s="6"/>
      <c r="I39" s="6"/>
      <c r="J39" s="6"/>
      <c r="K39" s="6"/>
    </row>
    <row r="40" spans="1:11" ht="45">
      <c r="A40" s="18" t="s">
        <v>62</v>
      </c>
      <c r="B40" s="15" t="s">
        <v>63</v>
      </c>
      <c r="C40" s="9"/>
      <c r="D40" s="9"/>
      <c r="E40" s="20" t="s">
        <v>89</v>
      </c>
      <c r="F40" s="10">
        <v>1804.8</v>
      </c>
      <c r="G40" s="10">
        <v>1804.8</v>
      </c>
      <c r="H40" s="9"/>
      <c r="I40" s="9"/>
      <c r="J40" s="9"/>
      <c r="K40" s="9"/>
    </row>
    <row r="41" spans="1:11" ht="30">
      <c r="A41" s="18" t="s">
        <v>64</v>
      </c>
      <c r="B41" s="15" t="s">
        <v>65</v>
      </c>
      <c r="C41" s="9"/>
      <c r="D41" s="9"/>
      <c r="E41" s="20" t="s">
        <v>89</v>
      </c>
      <c r="F41" s="10">
        <v>72.05</v>
      </c>
      <c r="G41" s="10">
        <v>70.25</v>
      </c>
      <c r="H41" s="9"/>
      <c r="I41" s="9"/>
      <c r="J41" s="9"/>
      <c r="K41" s="9"/>
    </row>
    <row r="42" spans="1:11" ht="30">
      <c r="A42" s="18" t="s">
        <v>66</v>
      </c>
      <c r="B42" s="15" t="s">
        <v>67</v>
      </c>
      <c r="C42" s="9"/>
      <c r="D42" s="9"/>
      <c r="E42" s="19" t="s">
        <v>88</v>
      </c>
      <c r="F42" s="10">
        <v>1483.41</v>
      </c>
      <c r="G42" s="10">
        <v>1399.37</v>
      </c>
      <c r="H42" s="9"/>
      <c r="I42" s="9"/>
      <c r="J42" s="9"/>
      <c r="K42" s="9"/>
    </row>
    <row r="43" spans="1:11" ht="30">
      <c r="A43" s="18" t="s">
        <v>68</v>
      </c>
      <c r="B43" s="15" t="s">
        <v>69</v>
      </c>
      <c r="C43" s="9"/>
      <c r="D43" s="9"/>
      <c r="E43" s="20" t="s">
        <v>89</v>
      </c>
      <c r="F43" s="10">
        <v>0</v>
      </c>
      <c r="G43" s="10">
        <v>0</v>
      </c>
      <c r="H43" s="9"/>
      <c r="I43" s="9"/>
      <c r="J43" s="9"/>
      <c r="K43" s="9"/>
    </row>
    <row r="44" spans="1:11" ht="30">
      <c r="A44" s="18" t="s">
        <v>70</v>
      </c>
      <c r="B44" s="15" t="s">
        <v>71</v>
      </c>
      <c r="C44" s="9"/>
      <c r="D44" s="9"/>
      <c r="E44" s="20" t="s">
        <v>89</v>
      </c>
      <c r="F44" s="10">
        <v>200</v>
      </c>
      <c r="G44" s="10">
        <v>170.5</v>
      </c>
      <c r="H44" s="9"/>
      <c r="I44" s="9"/>
      <c r="J44" s="9"/>
      <c r="K44" s="9"/>
    </row>
    <row r="45" spans="1:11" s="8" customFormat="1" ht="30.75" customHeight="1">
      <c r="A45" s="16">
        <v>5</v>
      </c>
      <c r="B45" s="14" t="s">
        <v>72</v>
      </c>
      <c r="C45" s="37" t="s">
        <v>116</v>
      </c>
      <c r="D45" s="6"/>
      <c r="E45" s="4"/>
      <c r="F45" s="7">
        <f>SUM(F46:F57)</f>
        <v>22578.360000000004</v>
      </c>
      <c r="G45" s="7">
        <f>SUM(G46:G57)</f>
        <v>22121.89</v>
      </c>
      <c r="H45" s="6"/>
      <c r="I45" s="6"/>
      <c r="J45" s="6"/>
      <c r="K45" s="6"/>
    </row>
    <row r="46" spans="1:11">
      <c r="A46" s="22" t="s">
        <v>73</v>
      </c>
      <c r="B46" s="15" t="s">
        <v>115</v>
      </c>
      <c r="C46" s="9"/>
      <c r="D46" s="9"/>
      <c r="E46" s="20" t="s">
        <v>89</v>
      </c>
      <c r="F46" s="10">
        <v>19532.38</v>
      </c>
      <c r="G46" s="10">
        <v>19330.05</v>
      </c>
      <c r="H46" s="9"/>
      <c r="I46" s="9"/>
      <c r="J46" s="9"/>
      <c r="K46" s="9"/>
    </row>
    <row r="47" spans="1:11">
      <c r="A47" s="18" t="s">
        <v>74</v>
      </c>
      <c r="B47" s="15" t="s">
        <v>75</v>
      </c>
      <c r="C47" s="9"/>
      <c r="D47" s="9"/>
      <c r="E47" s="20" t="s">
        <v>89</v>
      </c>
      <c r="F47" s="10">
        <v>233.36</v>
      </c>
      <c r="G47" s="10">
        <v>229.09</v>
      </c>
      <c r="H47" s="9"/>
      <c r="I47" s="9"/>
      <c r="J47" s="9"/>
      <c r="K47" s="9"/>
    </row>
    <row r="48" spans="1:11">
      <c r="A48" s="18" t="s">
        <v>76</v>
      </c>
      <c r="B48" s="15" t="s">
        <v>77</v>
      </c>
      <c r="C48" s="9"/>
      <c r="D48" s="9"/>
      <c r="E48" s="20" t="s">
        <v>89</v>
      </c>
      <c r="F48" s="10">
        <v>391.41</v>
      </c>
      <c r="G48" s="10">
        <v>294.62</v>
      </c>
      <c r="H48" s="9"/>
      <c r="I48" s="9"/>
      <c r="J48" s="9"/>
      <c r="K48" s="9"/>
    </row>
    <row r="49" spans="1:11" ht="30">
      <c r="A49" s="18" t="s">
        <v>78</v>
      </c>
      <c r="B49" s="15" t="s">
        <v>79</v>
      </c>
      <c r="C49" s="9"/>
      <c r="D49" s="9"/>
      <c r="E49" s="20" t="s">
        <v>89</v>
      </c>
      <c r="F49" s="10">
        <v>673.11</v>
      </c>
      <c r="G49" s="10">
        <v>673.11</v>
      </c>
      <c r="H49" s="9"/>
      <c r="I49" s="9"/>
      <c r="J49" s="9"/>
      <c r="K49" s="9"/>
    </row>
    <row r="50" spans="1:11">
      <c r="A50" s="18" t="s">
        <v>80</v>
      </c>
      <c r="B50" s="15" t="s">
        <v>81</v>
      </c>
      <c r="C50" s="9"/>
      <c r="D50" s="9"/>
      <c r="E50" s="20" t="s">
        <v>89</v>
      </c>
      <c r="F50" s="10">
        <v>0</v>
      </c>
      <c r="G50" s="10">
        <v>0</v>
      </c>
      <c r="H50" s="9"/>
      <c r="I50" s="9"/>
      <c r="J50" s="9"/>
      <c r="K50" s="9"/>
    </row>
    <row r="51" spans="1:11">
      <c r="A51" s="18" t="s">
        <v>82</v>
      </c>
      <c r="B51" s="15" t="s">
        <v>83</v>
      </c>
      <c r="C51" s="9"/>
      <c r="D51" s="9"/>
      <c r="E51" s="20" t="s">
        <v>89</v>
      </c>
      <c r="F51" s="10">
        <v>10.61</v>
      </c>
      <c r="G51" s="10">
        <v>10.61</v>
      </c>
      <c r="H51" s="9"/>
      <c r="I51" s="9"/>
      <c r="J51" s="9"/>
      <c r="K51" s="9"/>
    </row>
    <row r="52" spans="1:11" ht="30">
      <c r="A52" s="21" t="s">
        <v>119</v>
      </c>
      <c r="B52" s="15" t="s">
        <v>27</v>
      </c>
      <c r="C52" s="9"/>
      <c r="D52" s="9"/>
      <c r="E52" s="20" t="s">
        <v>89</v>
      </c>
      <c r="F52" s="10">
        <v>500</v>
      </c>
      <c r="G52" s="10">
        <v>500</v>
      </c>
      <c r="H52" s="9"/>
      <c r="I52" s="9"/>
      <c r="J52" s="9"/>
      <c r="K52" s="9"/>
    </row>
    <row r="53" spans="1:11">
      <c r="A53" s="18" t="s">
        <v>120</v>
      </c>
      <c r="B53" s="15" t="s">
        <v>39</v>
      </c>
      <c r="C53" s="9"/>
      <c r="D53" s="9"/>
      <c r="E53" s="20" t="s">
        <v>89</v>
      </c>
      <c r="F53" s="10">
        <v>290.74</v>
      </c>
      <c r="G53" s="10">
        <v>268.02999999999997</v>
      </c>
      <c r="H53" s="9"/>
      <c r="I53" s="9"/>
      <c r="J53" s="9"/>
      <c r="K53" s="9"/>
    </row>
    <row r="54" spans="1:11" ht="30">
      <c r="A54" s="18" t="s">
        <v>121</v>
      </c>
      <c r="B54" s="15" t="s">
        <v>21</v>
      </c>
      <c r="C54" s="9"/>
      <c r="D54" s="9"/>
      <c r="E54" s="20" t="s">
        <v>89</v>
      </c>
      <c r="F54" s="10">
        <v>128.75</v>
      </c>
      <c r="G54" s="10">
        <v>128.75</v>
      </c>
      <c r="H54" s="9"/>
      <c r="I54" s="9"/>
      <c r="J54" s="9"/>
      <c r="K54" s="9"/>
    </row>
    <row r="55" spans="1:11" ht="33" customHeight="1">
      <c r="A55" s="18" t="s">
        <v>122</v>
      </c>
      <c r="B55" s="15" t="s">
        <v>117</v>
      </c>
      <c r="C55" s="9"/>
      <c r="D55" s="9"/>
      <c r="E55" s="20" t="s">
        <v>89</v>
      </c>
      <c r="F55" s="10">
        <v>361</v>
      </c>
      <c r="G55" s="10">
        <v>321.89999999999998</v>
      </c>
      <c r="H55" s="9"/>
      <c r="I55" s="9"/>
      <c r="J55" s="9"/>
      <c r="K55" s="9"/>
    </row>
    <row r="56" spans="1:11">
      <c r="A56" s="18" t="s">
        <v>123</v>
      </c>
      <c r="B56" s="15" t="s">
        <v>118</v>
      </c>
      <c r="C56" s="9"/>
      <c r="D56" s="9"/>
      <c r="E56" s="20" t="s">
        <v>89</v>
      </c>
      <c r="F56" s="10">
        <v>457</v>
      </c>
      <c r="G56" s="10">
        <v>365.73</v>
      </c>
      <c r="H56" s="9"/>
      <c r="I56" s="9"/>
      <c r="J56" s="9"/>
      <c r="K56" s="9"/>
    </row>
    <row r="57" spans="1:11" ht="30">
      <c r="A57" s="18" t="s">
        <v>130</v>
      </c>
      <c r="B57" s="15" t="s">
        <v>131</v>
      </c>
      <c r="C57" s="9"/>
      <c r="D57" s="9"/>
      <c r="E57" s="20" t="s">
        <v>89</v>
      </c>
      <c r="F57" s="9">
        <v>0</v>
      </c>
      <c r="G57" s="9">
        <v>0</v>
      </c>
      <c r="H57" s="9"/>
      <c r="I57" s="9"/>
      <c r="J57" s="9"/>
      <c r="K57" s="9"/>
    </row>
    <row r="58" spans="1:11" ht="30">
      <c r="A58" s="16">
        <v>6</v>
      </c>
      <c r="B58" s="14" t="s">
        <v>127</v>
      </c>
      <c r="C58" s="37" t="s">
        <v>116</v>
      </c>
      <c r="D58" s="9"/>
      <c r="E58" s="20"/>
      <c r="F58" s="7">
        <v>0</v>
      </c>
      <c r="G58" s="7">
        <v>0</v>
      </c>
      <c r="H58" s="9"/>
      <c r="I58" s="9"/>
      <c r="J58" s="9"/>
      <c r="K58" s="9"/>
    </row>
    <row r="59" spans="1:11" ht="30.75" customHeight="1">
      <c r="A59" s="22" t="s">
        <v>128</v>
      </c>
      <c r="B59" s="15" t="s">
        <v>129</v>
      </c>
      <c r="C59" s="9"/>
      <c r="D59" s="9"/>
      <c r="E59" s="20" t="s">
        <v>89</v>
      </c>
      <c r="F59" s="10">
        <v>0</v>
      </c>
      <c r="G59" s="10">
        <v>0</v>
      </c>
      <c r="H59" s="9"/>
      <c r="I59" s="9"/>
      <c r="J59" s="9"/>
      <c r="K59" s="9"/>
    </row>
    <row r="63" spans="1:11" ht="16.5">
      <c r="A63" s="53" t="s">
        <v>144</v>
      </c>
      <c r="B63" s="53"/>
      <c r="C63" s="53"/>
      <c r="D63" s="26"/>
      <c r="E63" s="34" t="s">
        <v>145</v>
      </c>
    </row>
  </sheetData>
  <mergeCells count="3">
    <mergeCell ref="A2:K2"/>
    <mergeCell ref="A3:K3"/>
    <mergeCell ref="A63:C63"/>
  </mergeCells>
  <pageMargins left="0.51181102362204722" right="0.11811023622047245" top="0.55118110236220474" bottom="0.19685039370078741" header="0.11811023622047245" footer="0.19685039370078741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9"/>
  <sheetViews>
    <sheetView zoomScale="90" zoomScaleNormal="90" workbookViewId="0">
      <selection activeCell="M17" sqref="M17"/>
    </sheetView>
  </sheetViews>
  <sheetFormatPr defaultRowHeight="15"/>
  <cols>
    <col min="1" max="1" width="6.85546875" style="26" customWidth="1"/>
    <col min="2" max="2" width="25.5703125" style="26" customWidth="1"/>
    <col min="3" max="3" width="20" style="26" customWidth="1"/>
    <col min="4" max="5" width="9.28515625" style="26" bestFit="1" customWidth="1"/>
    <col min="6" max="6" width="11.140625" style="26" customWidth="1"/>
    <col min="7" max="7" width="9.7109375" style="26" bestFit="1" customWidth="1"/>
    <col min="8" max="9" width="10.85546875" style="26" bestFit="1" customWidth="1"/>
    <col min="10" max="10" width="10.42578125" style="26" bestFit="1" customWidth="1"/>
    <col min="11" max="11" width="9.28515625" style="26" bestFit="1" customWidth="1"/>
    <col min="12" max="16384" width="9.140625" style="26"/>
  </cols>
  <sheetData>
    <row r="1" spans="1:14" ht="16.5">
      <c r="J1" s="62" t="s">
        <v>106</v>
      </c>
      <c r="K1" s="62"/>
    </row>
    <row r="3" spans="1:14" s="34" customFormat="1" ht="36.75" customHeight="1">
      <c r="A3" s="63" t="s">
        <v>136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33"/>
      <c r="M3" s="33"/>
      <c r="N3" s="33"/>
    </row>
    <row r="4" spans="1:14" s="34" customFormat="1" ht="16.5">
      <c r="A4" s="64" t="s">
        <v>134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35"/>
      <c r="M4" s="35"/>
      <c r="N4" s="35"/>
    </row>
    <row r="5" spans="1:14">
      <c r="E5" s="65" t="s">
        <v>0</v>
      </c>
      <c r="F5" s="65"/>
    </row>
    <row r="7" spans="1:14" ht="45.75" customHeight="1">
      <c r="A7" s="60" t="s">
        <v>1</v>
      </c>
      <c r="B7" s="61" t="s">
        <v>95</v>
      </c>
      <c r="C7" s="61" t="s">
        <v>96</v>
      </c>
      <c r="D7" s="61" t="s">
        <v>97</v>
      </c>
      <c r="E7" s="61"/>
      <c r="F7" s="61"/>
      <c r="G7" s="61"/>
      <c r="H7" s="61" t="s">
        <v>138</v>
      </c>
      <c r="I7" s="61"/>
      <c r="J7" s="61"/>
      <c r="K7" s="61"/>
    </row>
    <row r="8" spans="1:14">
      <c r="A8" s="60"/>
      <c r="B8" s="61"/>
      <c r="C8" s="61"/>
      <c r="D8" s="60" t="s">
        <v>98</v>
      </c>
      <c r="E8" s="60" t="s">
        <v>99</v>
      </c>
      <c r="F8" s="60" t="s">
        <v>100</v>
      </c>
      <c r="G8" s="60"/>
      <c r="H8" s="60" t="s">
        <v>98</v>
      </c>
      <c r="I8" s="60" t="s">
        <v>99</v>
      </c>
      <c r="J8" s="60" t="s">
        <v>100</v>
      </c>
      <c r="K8" s="60"/>
    </row>
    <row r="9" spans="1:14">
      <c r="A9" s="60"/>
      <c r="B9" s="61"/>
      <c r="C9" s="61"/>
      <c r="D9" s="60"/>
      <c r="E9" s="60"/>
      <c r="F9" s="28" t="s">
        <v>102</v>
      </c>
      <c r="G9" s="29" t="s">
        <v>101</v>
      </c>
      <c r="H9" s="60"/>
      <c r="I9" s="60"/>
      <c r="J9" s="28" t="s">
        <v>102</v>
      </c>
      <c r="K9" s="29" t="s">
        <v>101</v>
      </c>
    </row>
    <row r="10" spans="1:14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</row>
    <row r="11" spans="1:14">
      <c r="A11" s="54" t="s">
        <v>10</v>
      </c>
      <c r="B11" s="55"/>
      <c r="C11" s="55"/>
      <c r="D11" s="55"/>
      <c r="E11" s="55"/>
      <c r="F11" s="55"/>
      <c r="G11" s="55"/>
      <c r="H11" s="55"/>
      <c r="I11" s="55"/>
      <c r="J11" s="55"/>
      <c r="K11" s="56"/>
    </row>
    <row r="12" spans="1:14" ht="32.25" customHeight="1">
      <c r="A12" s="38">
        <v>1</v>
      </c>
      <c r="B12" s="39" t="s">
        <v>103</v>
      </c>
      <c r="C12" s="40" t="s">
        <v>104</v>
      </c>
      <c r="D12" s="13"/>
      <c r="E12" s="13"/>
      <c r="F12" s="13">
        <f>E12-D12</f>
        <v>0</v>
      </c>
      <c r="G12" s="31" t="e">
        <f>E12/D12*100</f>
        <v>#DIV/0!</v>
      </c>
      <c r="H12" s="57">
        <v>222563.41</v>
      </c>
      <c r="I12" s="57">
        <v>221650.91</v>
      </c>
      <c r="J12" s="57">
        <f>I12-H12</f>
        <v>-912.5</v>
      </c>
      <c r="K12" s="57">
        <f>I12/H12*100</f>
        <v>99.590004484564645</v>
      </c>
    </row>
    <row r="13" spans="1:14" ht="30">
      <c r="A13" s="38">
        <v>2</v>
      </c>
      <c r="B13" s="39" t="s">
        <v>105</v>
      </c>
      <c r="C13" s="40" t="s">
        <v>104</v>
      </c>
      <c r="D13" s="13"/>
      <c r="E13" s="13"/>
      <c r="F13" s="13">
        <f>E13-D13</f>
        <v>0</v>
      </c>
      <c r="G13" s="31" t="e">
        <f>E13/D13*100</f>
        <v>#DIV/0!</v>
      </c>
      <c r="H13" s="58"/>
      <c r="I13" s="58"/>
      <c r="J13" s="58"/>
      <c r="K13" s="58"/>
    </row>
    <row r="14" spans="1:14">
      <c r="A14" s="54" t="s">
        <v>22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</row>
    <row r="15" spans="1:14">
      <c r="A15" s="38">
        <v>3</v>
      </c>
      <c r="B15" s="38" t="s">
        <v>107</v>
      </c>
      <c r="C15" s="40" t="s">
        <v>113</v>
      </c>
      <c r="D15" s="13"/>
      <c r="E15" s="13"/>
      <c r="F15" s="13">
        <f>E15-D15</f>
        <v>0</v>
      </c>
      <c r="G15" s="31" t="e">
        <f>E15/D15*100</f>
        <v>#DIV/0!</v>
      </c>
      <c r="H15" s="57">
        <v>365923.49</v>
      </c>
      <c r="I15" s="57">
        <v>363892.1</v>
      </c>
      <c r="J15" s="57">
        <f>I15-H15</f>
        <v>-2031.390000000014</v>
      </c>
      <c r="K15" s="57">
        <f>I15/H15*100</f>
        <v>99.44485936117411</v>
      </c>
    </row>
    <row r="16" spans="1:14">
      <c r="A16" s="38">
        <v>4</v>
      </c>
      <c r="B16" s="38" t="s">
        <v>108</v>
      </c>
      <c r="C16" s="40" t="s">
        <v>113</v>
      </c>
      <c r="D16" s="13"/>
      <c r="E16" s="13"/>
      <c r="F16" s="13">
        <f t="shared" ref="F16:F20" si="0">E16-D16</f>
        <v>0</v>
      </c>
      <c r="G16" s="31" t="e">
        <f t="shared" ref="G16:G20" si="1">E16/D16*100</f>
        <v>#DIV/0!</v>
      </c>
      <c r="H16" s="59"/>
      <c r="I16" s="59"/>
      <c r="J16" s="59"/>
      <c r="K16" s="59"/>
    </row>
    <row r="17" spans="1:11">
      <c r="A17" s="38">
        <v>5</v>
      </c>
      <c r="B17" s="38" t="s">
        <v>109</v>
      </c>
      <c r="C17" s="40" t="s">
        <v>113</v>
      </c>
      <c r="D17" s="13"/>
      <c r="E17" s="13"/>
      <c r="F17" s="13">
        <f t="shared" si="0"/>
        <v>0</v>
      </c>
      <c r="G17" s="31" t="e">
        <f t="shared" si="1"/>
        <v>#DIV/0!</v>
      </c>
      <c r="H17" s="59"/>
      <c r="I17" s="59"/>
      <c r="J17" s="59"/>
      <c r="K17" s="59"/>
    </row>
    <row r="18" spans="1:11">
      <c r="A18" s="38">
        <v>6</v>
      </c>
      <c r="B18" s="38" t="s">
        <v>110</v>
      </c>
      <c r="C18" s="40" t="s">
        <v>113</v>
      </c>
      <c r="D18" s="13"/>
      <c r="E18" s="13"/>
      <c r="F18" s="13">
        <f t="shared" si="0"/>
        <v>0</v>
      </c>
      <c r="G18" s="31" t="e">
        <f t="shared" si="1"/>
        <v>#DIV/0!</v>
      </c>
      <c r="H18" s="59"/>
      <c r="I18" s="59"/>
      <c r="J18" s="59"/>
      <c r="K18" s="59"/>
    </row>
    <row r="19" spans="1:11" ht="30">
      <c r="A19" s="38">
        <v>7</v>
      </c>
      <c r="B19" s="39" t="s">
        <v>111</v>
      </c>
      <c r="C19" s="40" t="s">
        <v>113</v>
      </c>
      <c r="D19" s="13"/>
      <c r="E19" s="13"/>
      <c r="F19" s="13">
        <f t="shared" si="0"/>
        <v>0</v>
      </c>
      <c r="G19" s="31" t="e">
        <f t="shared" si="1"/>
        <v>#DIV/0!</v>
      </c>
      <c r="H19" s="59"/>
      <c r="I19" s="59"/>
      <c r="J19" s="59"/>
      <c r="K19" s="59"/>
    </row>
    <row r="20" spans="1:11">
      <c r="A20" s="38">
        <v>8</v>
      </c>
      <c r="B20" s="38" t="s">
        <v>112</v>
      </c>
      <c r="C20" s="40" t="s">
        <v>113</v>
      </c>
      <c r="D20" s="13"/>
      <c r="E20" s="13"/>
      <c r="F20" s="13">
        <f t="shared" si="0"/>
        <v>0</v>
      </c>
      <c r="G20" s="31" t="e">
        <f t="shared" si="1"/>
        <v>#DIV/0!</v>
      </c>
      <c r="H20" s="58"/>
      <c r="I20" s="58"/>
      <c r="J20" s="58"/>
      <c r="K20" s="58"/>
    </row>
    <row r="21" spans="1:11">
      <c r="A21" s="54" t="s">
        <v>139</v>
      </c>
      <c r="B21" s="55"/>
      <c r="C21" s="55"/>
      <c r="D21" s="55"/>
      <c r="E21" s="55"/>
      <c r="F21" s="55"/>
      <c r="G21" s="55"/>
      <c r="H21" s="55"/>
      <c r="I21" s="55"/>
      <c r="J21" s="55"/>
      <c r="K21" s="56"/>
    </row>
    <row r="22" spans="1:11">
      <c r="A22" s="38">
        <v>9</v>
      </c>
      <c r="B22" s="38" t="s">
        <v>114</v>
      </c>
      <c r="C22" s="40" t="s">
        <v>137</v>
      </c>
      <c r="D22" s="13"/>
      <c r="E22" s="13"/>
      <c r="F22" s="13">
        <f>E22-D22</f>
        <v>0</v>
      </c>
      <c r="G22" s="31" t="e">
        <f>E22/D22*100</f>
        <v>#DIV/0!</v>
      </c>
      <c r="H22" s="57">
        <v>42747.09</v>
      </c>
      <c r="I22" s="57">
        <v>41505.730000000003</v>
      </c>
      <c r="J22" s="57">
        <f>I22-H22</f>
        <v>-1241.3599999999933</v>
      </c>
      <c r="K22" s="57">
        <f>I22/H22*100</f>
        <v>97.096036244806385</v>
      </c>
    </row>
    <row r="23" spans="1:11" ht="30">
      <c r="A23" s="38">
        <v>10</v>
      </c>
      <c r="B23" s="39" t="s">
        <v>111</v>
      </c>
      <c r="C23" s="40" t="s">
        <v>113</v>
      </c>
      <c r="D23" s="13"/>
      <c r="E23" s="13"/>
      <c r="F23" s="13">
        <f>E23-D23</f>
        <v>0</v>
      </c>
      <c r="G23" s="31" t="e">
        <f>E23/D23*100</f>
        <v>#DIV/0!</v>
      </c>
      <c r="H23" s="58"/>
      <c r="I23" s="58"/>
      <c r="J23" s="58"/>
      <c r="K23" s="58"/>
    </row>
    <row r="24" spans="1:1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9" spans="1:11" ht="16.5">
      <c r="A29" s="53" t="s">
        <v>144</v>
      </c>
      <c r="B29" s="53"/>
      <c r="C29" s="53"/>
      <c r="F29" s="34" t="s">
        <v>145</v>
      </c>
    </row>
  </sheetData>
  <mergeCells count="31">
    <mergeCell ref="J1:K1"/>
    <mergeCell ref="A3:K3"/>
    <mergeCell ref="D7:G7"/>
    <mergeCell ref="A4:K4"/>
    <mergeCell ref="E5:F5"/>
    <mergeCell ref="H12:H13"/>
    <mergeCell ref="I12:I13"/>
    <mergeCell ref="J12:J13"/>
    <mergeCell ref="K12:K13"/>
    <mergeCell ref="J8:K8"/>
    <mergeCell ref="A11:K11"/>
    <mergeCell ref="D8:D9"/>
    <mergeCell ref="E8:E9"/>
    <mergeCell ref="F8:G8"/>
    <mergeCell ref="C7:C9"/>
    <mergeCell ref="B7:B9"/>
    <mergeCell ref="A7:A9"/>
    <mergeCell ref="H7:K7"/>
    <mergeCell ref="H8:H9"/>
    <mergeCell ref="I8:I9"/>
    <mergeCell ref="A14:K14"/>
    <mergeCell ref="H15:H20"/>
    <mergeCell ref="I15:I20"/>
    <mergeCell ref="J15:J20"/>
    <mergeCell ref="K15:K20"/>
    <mergeCell ref="A29:C29"/>
    <mergeCell ref="A21:K21"/>
    <mergeCell ref="H22:H23"/>
    <mergeCell ref="I22:I23"/>
    <mergeCell ref="J22:J23"/>
    <mergeCell ref="K22:K23"/>
  </mergeCells>
  <pageMargins left="0.51181102362204722" right="0.11811023622047245" top="0.55118110236220474" bottom="0.15748031496062992" header="0.11811023622047245" footer="0.11811023622047245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90" zoomScaleNormal="90" workbookViewId="0">
      <selection activeCell="I14" sqref="I14"/>
    </sheetView>
  </sheetViews>
  <sheetFormatPr defaultRowHeight="15"/>
  <cols>
    <col min="1" max="1" width="10.140625" style="26" bestFit="1" customWidth="1"/>
    <col min="2" max="2" width="40.85546875" style="27" customWidth="1"/>
    <col min="3" max="3" width="24.85546875" style="26" customWidth="1"/>
    <col min="4" max="4" width="17" style="26" customWidth="1"/>
    <col min="5" max="5" width="16.140625" style="26" customWidth="1"/>
    <col min="6" max="6" width="14.140625" style="26" customWidth="1"/>
    <col min="7" max="16384" width="9.140625" style="26"/>
  </cols>
  <sheetData>
    <row r="1" spans="1:6">
      <c r="F1" s="41" t="s">
        <v>94</v>
      </c>
    </row>
    <row r="2" spans="1:6">
      <c r="F2" s="41"/>
    </row>
    <row r="3" spans="1:6" ht="19.5" customHeight="1">
      <c r="A3" s="63" t="s">
        <v>140</v>
      </c>
      <c r="B3" s="63"/>
      <c r="C3" s="63"/>
      <c r="D3" s="63"/>
      <c r="E3" s="63"/>
      <c r="F3" s="63"/>
    </row>
    <row r="4" spans="1:6" ht="18" customHeight="1">
      <c r="A4" s="63" t="s">
        <v>143</v>
      </c>
      <c r="B4" s="63"/>
      <c r="C4" s="63"/>
      <c r="D4" s="63"/>
      <c r="E4" s="63"/>
      <c r="F4" s="63"/>
    </row>
    <row r="5" spans="1:6" ht="16.5">
      <c r="A5" s="63" t="s">
        <v>142</v>
      </c>
      <c r="B5" s="63"/>
      <c r="C5" s="63"/>
      <c r="D5" s="63"/>
      <c r="E5" s="63"/>
      <c r="F5" s="63"/>
    </row>
    <row r="6" spans="1:6">
      <c r="C6" s="32" t="s">
        <v>0</v>
      </c>
    </row>
    <row r="8" spans="1:6" s="42" customFormat="1" ht="16.5" customHeight="1">
      <c r="A8" s="60" t="s">
        <v>1</v>
      </c>
      <c r="B8" s="61" t="s">
        <v>90</v>
      </c>
      <c r="C8" s="61" t="s">
        <v>91</v>
      </c>
      <c r="D8" s="61" t="s">
        <v>92</v>
      </c>
      <c r="E8" s="61"/>
      <c r="F8" s="61"/>
    </row>
    <row r="9" spans="1:6" s="42" customFormat="1" ht="60" customHeight="1">
      <c r="A9" s="60"/>
      <c r="B9" s="61"/>
      <c r="C9" s="61"/>
      <c r="D9" s="28" t="s">
        <v>124</v>
      </c>
      <c r="E9" s="28" t="s">
        <v>125</v>
      </c>
      <c r="F9" s="28" t="s">
        <v>93</v>
      </c>
    </row>
    <row r="10" spans="1:6">
      <c r="A10" s="29">
        <v>1</v>
      </c>
      <c r="B10" s="28">
        <v>2</v>
      </c>
      <c r="C10" s="13"/>
      <c r="D10" s="13"/>
      <c r="E10" s="13"/>
      <c r="F10" s="13"/>
    </row>
    <row r="11" spans="1:6" ht="28.5">
      <c r="A11" s="46">
        <v>1</v>
      </c>
      <c r="B11" s="49" t="s">
        <v>10</v>
      </c>
      <c r="C11" s="36" t="s">
        <v>116</v>
      </c>
      <c r="D11" s="43">
        <f>SUM(D12:D19)</f>
        <v>194410.32</v>
      </c>
      <c r="E11" s="43">
        <f>SUM(E12:E19)</f>
        <v>242865.29</v>
      </c>
      <c r="F11" s="7">
        <f>SUM(F12:F19)</f>
        <v>221650.91</v>
      </c>
    </row>
    <row r="12" spans="1:6" ht="30">
      <c r="A12" s="36" t="s">
        <v>11</v>
      </c>
      <c r="B12" s="37" t="s">
        <v>24</v>
      </c>
      <c r="C12" s="36"/>
      <c r="D12" s="44">
        <v>173288.1</v>
      </c>
      <c r="E12" s="10">
        <v>221725.17</v>
      </c>
      <c r="F12" s="10">
        <v>219359.57</v>
      </c>
    </row>
    <row r="13" spans="1:6">
      <c r="A13" s="36" t="s">
        <v>12</v>
      </c>
      <c r="B13" s="37" t="s">
        <v>13</v>
      </c>
      <c r="C13" s="36"/>
      <c r="D13" s="44">
        <v>0</v>
      </c>
      <c r="E13" s="10">
        <v>0</v>
      </c>
      <c r="F13" s="10">
        <v>0</v>
      </c>
    </row>
    <row r="14" spans="1:6" ht="30">
      <c r="A14" s="36" t="s">
        <v>14</v>
      </c>
      <c r="B14" s="37" t="s">
        <v>15</v>
      </c>
      <c r="C14" s="36"/>
      <c r="D14" s="44">
        <v>11918.9</v>
      </c>
      <c r="E14" s="10">
        <v>11918.9</v>
      </c>
      <c r="F14" s="10">
        <v>1474.7</v>
      </c>
    </row>
    <row r="15" spans="1:6" ht="30">
      <c r="A15" s="36" t="s">
        <v>16</v>
      </c>
      <c r="B15" s="37" t="s">
        <v>17</v>
      </c>
      <c r="C15" s="36"/>
      <c r="D15" s="44">
        <v>4645.84</v>
      </c>
      <c r="E15" s="44">
        <v>4645.84</v>
      </c>
      <c r="F15" s="12">
        <v>90</v>
      </c>
    </row>
    <row r="16" spans="1:6" ht="45">
      <c r="A16" s="36" t="s">
        <v>18</v>
      </c>
      <c r="B16" s="37" t="s">
        <v>19</v>
      </c>
      <c r="C16" s="36"/>
      <c r="D16" s="44">
        <v>4117.4799999999996</v>
      </c>
      <c r="E16" s="44">
        <v>4117.4799999999996</v>
      </c>
      <c r="F16" s="10">
        <v>547.99</v>
      </c>
    </row>
    <row r="17" spans="1:6" ht="30">
      <c r="A17" s="36" t="s">
        <v>20</v>
      </c>
      <c r="B17" s="37" t="s">
        <v>21</v>
      </c>
      <c r="C17" s="36"/>
      <c r="D17" s="44">
        <v>440</v>
      </c>
      <c r="E17" s="10">
        <v>457.9</v>
      </c>
      <c r="F17" s="10">
        <v>178.65</v>
      </c>
    </row>
    <row r="18" spans="1:6" ht="30" customHeight="1">
      <c r="A18" s="36" t="s">
        <v>84</v>
      </c>
      <c r="B18" s="37" t="s">
        <v>85</v>
      </c>
      <c r="C18" s="36"/>
      <c r="D18" s="44">
        <v>0</v>
      </c>
      <c r="E18" s="44">
        <v>0</v>
      </c>
      <c r="F18" s="10">
        <v>0</v>
      </c>
    </row>
    <row r="19" spans="1:6">
      <c r="A19" s="36" t="s">
        <v>86</v>
      </c>
      <c r="B19" s="37" t="s">
        <v>87</v>
      </c>
      <c r="C19" s="36"/>
      <c r="D19" s="44">
        <v>0</v>
      </c>
      <c r="E19" s="44">
        <v>0</v>
      </c>
      <c r="F19" s="10">
        <v>0</v>
      </c>
    </row>
    <row r="20" spans="1:6" ht="18" customHeight="1">
      <c r="A20" s="46">
        <v>2</v>
      </c>
      <c r="B20" s="49" t="s">
        <v>22</v>
      </c>
      <c r="C20" s="36" t="s">
        <v>116</v>
      </c>
      <c r="D20" s="43">
        <f>SUM(D21:D30)</f>
        <v>592698.74</v>
      </c>
      <c r="E20" s="43">
        <f t="shared" ref="E20:F20" si="0">SUM(E21:E30)</f>
        <v>428260.91000000003</v>
      </c>
      <c r="F20" s="43">
        <f t="shared" si="0"/>
        <v>363892.10000000003</v>
      </c>
    </row>
    <row r="21" spans="1:6" ht="60">
      <c r="A21" s="36" t="s">
        <v>23</v>
      </c>
      <c r="B21" s="37" t="s">
        <v>25</v>
      </c>
      <c r="C21" s="36"/>
      <c r="D21" s="44">
        <v>260473.62</v>
      </c>
      <c r="E21" s="10">
        <v>333414.03000000003</v>
      </c>
      <c r="F21" s="10">
        <v>322742.02</v>
      </c>
    </row>
    <row r="22" spans="1:6" ht="30">
      <c r="A22" s="36" t="s">
        <v>26</v>
      </c>
      <c r="B22" s="37" t="s">
        <v>27</v>
      </c>
      <c r="C22" s="36"/>
      <c r="D22" s="44">
        <v>0</v>
      </c>
      <c r="E22" s="44">
        <v>0</v>
      </c>
      <c r="F22" s="10">
        <v>0</v>
      </c>
    </row>
    <row r="23" spans="1:6" ht="30">
      <c r="A23" s="36" t="s">
        <v>28</v>
      </c>
      <c r="B23" s="37" t="s">
        <v>29</v>
      </c>
      <c r="C23" s="36"/>
      <c r="D23" s="12">
        <v>300669.64</v>
      </c>
      <c r="E23" s="44">
        <v>52777.5</v>
      </c>
      <c r="F23" s="10">
        <v>31385.01</v>
      </c>
    </row>
    <row r="24" spans="1:6" ht="30">
      <c r="A24" s="36" t="s">
        <v>30</v>
      </c>
      <c r="B24" s="37" t="s">
        <v>31</v>
      </c>
      <c r="C24" s="36"/>
      <c r="D24" s="44">
        <v>24732.32</v>
      </c>
      <c r="E24" s="10">
        <v>24732.32</v>
      </c>
      <c r="F24" s="10">
        <v>1018.39</v>
      </c>
    </row>
    <row r="25" spans="1:6" ht="30">
      <c r="A25" s="36" t="s">
        <v>32</v>
      </c>
      <c r="B25" s="37" t="s">
        <v>33</v>
      </c>
      <c r="C25" s="36"/>
      <c r="D25" s="44">
        <v>4742.16</v>
      </c>
      <c r="E25" s="44">
        <v>4742.16</v>
      </c>
      <c r="F25" s="10">
        <v>255.31</v>
      </c>
    </row>
    <row r="26" spans="1:6" ht="45">
      <c r="A26" s="47" t="s">
        <v>34</v>
      </c>
      <c r="B26" s="37" t="s">
        <v>35</v>
      </c>
      <c r="C26" s="36"/>
      <c r="D26" s="44">
        <v>1886</v>
      </c>
      <c r="E26" s="10">
        <v>6596.7</v>
      </c>
      <c r="F26" s="10">
        <v>4780.58</v>
      </c>
    </row>
    <row r="27" spans="1:6" ht="75">
      <c r="A27" s="36" t="s">
        <v>36</v>
      </c>
      <c r="B27" s="37" t="s">
        <v>37</v>
      </c>
      <c r="C27" s="36"/>
      <c r="D27" s="44">
        <v>195</v>
      </c>
      <c r="E27" s="44">
        <v>195</v>
      </c>
      <c r="F27" s="10">
        <v>110</v>
      </c>
    </row>
    <row r="28" spans="1:6">
      <c r="A28" s="36" t="s">
        <v>38</v>
      </c>
      <c r="B28" s="37" t="s">
        <v>39</v>
      </c>
      <c r="C28" s="36"/>
      <c r="D28" s="44">
        <v>0</v>
      </c>
      <c r="E28" s="44">
        <v>0</v>
      </c>
      <c r="F28" s="10">
        <v>0</v>
      </c>
    </row>
    <row r="29" spans="1:6" ht="30">
      <c r="A29" s="36" t="s">
        <v>40</v>
      </c>
      <c r="B29" s="37" t="s">
        <v>21</v>
      </c>
      <c r="C29" s="36"/>
      <c r="D29" s="44">
        <v>0</v>
      </c>
      <c r="E29" s="44">
        <v>5803.2</v>
      </c>
      <c r="F29" s="10">
        <v>3600.79</v>
      </c>
    </row>
    <row r="30" spans="1:6" ht="75" customHeight="1">
      <c r="A30" s="36" t="s">
        <v>126</v>
      </c>
      <c r="B30" s="37" t="s">
        <v>45</v>
      </c>
      <c r="C30" s="36"/>
      <c r="D30" s="44">
        <v>0</v>
      </c>
      <c r="E30" s="44">
        <v>0</v>
      </c>
      <c r="F30" s="10">
        <v>0</v>
      </c>
    </row>
    <row r="31" spans="1:6" ht="28.5">
      <c r="A31" s="46">
        <v>3</v>
      </c>
      <c r="B31" s="49" t="s">
        <v>41</v>
      </c>
      <c r="C31" s="36" t="s">
        <v>116</v>
      </c>
      <c r="D31" s="43">
        <f>SUM(D32:D41)</f>
        <v>55855.679999999993</v>
      </c>
      <c r="E31" s="43">
        <f>SUM(E32:E41)</f>
        <v>57115.679999999993</v>
      </c>
      <c r="F31" s="7">
        <f>SUM(F32:F41)</f>
        <v>41505.729999999996</v>
      </c>
    </row>
    <row r="32" spans="1:6" ht="45">
      <c r="A32" s="36" t="s">
        <v>42</v>
      </c>
      <c r="B32" s="37" t="s">
        <v>43</v>
      </c>
      <c r="C32" s="36"/>
      <c r="D32" s="44">
        <v>45717.99</v>
      </c>
      <c r="E32" s="44">
        <v>45717.99</v>
      </c>
      <c r="F32" s="10">
        <v>37106.879999999997</v>
      </c>
    </row>
    <row r="33" spans="1:6" ht="75">
      <c r="A33" s="36" t="s">
        <v>44</v>
      </c>
      <c r="B33" s="37" t="s">
        <v>45</v>
      </c>
      <c r="C33" s="36"/>
      <c r="D33" s="44">
        <v>0</v>
      </c>
      <c r="E33" s="44">
        <v>0</v>
      </c>
      <c r="F33" s="10">
        <v>0</v>
      </c>
    </row>
    <row r="34" spans="1:6" ht="30">
      <c r="A34" s="36" t="s">
        <v>46</v>
      </c>
      <c r="B34" s="37" t="s">
        <v>47</v>
      </c>
      <c r="C34" s="36"/>
      <c r="D34" s="44">
        <v>1400</v>
      </c>
      <c r="E34" s="44">
        <v>2660</v>
      </c>
      <c r="F34" s="10">
        <v>1260</v>
      </c>
    </row>
    <row r="35" spans="1:6" ht="45">
      <c r="A35" s="36" t="s">
        <v>48</v>
      </c>
      <c r="B35" s="37" t="s">
        <v>49</v>
      </c>
      <c r="C35" s="36"/>
      <c r="D35" s="44">
        <v>2303.17</v>
      </c>
      <c r="E35" s="44">
        <v>2303.17</v>
      </c>
      <c r="F35" s="10">
        <v>210.34</v>
      </c>
    </row>
    <row r="36" spans="1:6" ht="46.5" customHeight="1">
      <c r="A36" s="36" t="s">
        <v>50</v>
      </c>
      <c r="B36" s="37" t="s">
        <v>51</v>
      </c>
      <c r="C36" s="36"/>
      <c r="D36" s="44">
        <v>2126.1</v>
      </c>
      <c r="E36" s="44">
        <v>2126.1</v>
      </c>
      <c r="F36" s="10">
        <v>205</v>
      </c>
    </row>
    <row r="37" spans="1:6" ht="30.75" customHeight="1">
      <c r="A37" s="36" t="s">
        <v>52</v>
      </c>
      <c r="B37" s="37" t="s">
        <v>53</v>
      </c>
      <c r="C37" s="36"/>
      <c r="D37" s="44">
        <v>370</v>
      </c>
      <c r="E37" s="44">
        <v>370</v>
      </c>
      <c r="F37" s="10">
        <v>22</v>
      </c>
    </row>
    <row r="38" spans="1:6" ht="30">
      <c r="A38" s="36" t="s">
        <v>54</v>
      </c>
      <c r="B38" s="37" t="s">
        <v>131</v>
      </c>
      <c r="C38" s="36"/>
      <c r="D38" s="44">
        <v>3798.42</v>
      </c>
      <c r="E38" s="12">
        <v>3798.42</v>
      </c>
      <c r="F38" s="10">
        <v>2701.51</v>
      </c>
    </row>
    <row r="39" spans="1:6" ht="30">
      <c r="A39" s="36" t="s">
        <v>55</v>
      </c>
      <c r="B39" s="37" t="s">
        <v>56</v>
      </c>
      <c r="C39" s="36"/>
      <c r="D39" s="44">
        <v>40</v>
      </c>
      <c r="E39" s="44">
        <v>40</v>
      </c>
      <c r="F39" s="10">
        <v>0</v>
      </c>
    </row>
    <row r="40" spans="1:6" ht="90">
      <c r="A40" s="36" t="s">
        <v>57</v>
      </c>
      <c r="B40" s="37" t="s">
        <v>58</v>
      </c>
      <c r="C40" s="36"/>
      <c r="D40" s="44">
        <v>0</v>
      </c>
      <c r="E40" s="44">
        <v>0</v>
      </c>
      <c r="F40" s="10">
        <v>0</v>
      </c>
    </row>
    <row r="41" spans="1:6" ht="30">
      <c r="A41" s="36" t="s">
        <v>59</v>
      </c>
      <c r="B41" s="37" t="s">
        <v>60</v>
      </c>
      <c r="C41" s="36"/>
      <c r="D41" s="44">
        <v>100</v>
      </c>
      <c r="E41" s="44">
        <v>100</v>
      </c>
      <c r="F41" s="10">
        <v>0</v>
      </c>
    </row>
    <row r="42" spans="1:6" ht="42.75">
      <c r="A42" s="46">
        <v>4</v>
      </c>
      <c r="B42" s="49" t="s">
        <v>61</v>
      </c>
      <c r="C42" s="36" t="s">
        <v>116</v>
      </c>
      <c r="D42" s="43">
        <f>SUM(D43:D47)</f>
        <v>4360.5</v>
      </c>
      <c r="E42" s="43">
        <f>SUM(E43:E47)</f>
        <v>4543.41</v>
      </c>
      <c r="F42" s="45">
        <f>SUM(F43:F47)</f>
        <v>3444.92</v>
      </c>
    </row>
    <row r="43" spans="1:6" ht="45">
      <c r="A43" s="36" t="s">
        <v>62</v>
      </c>
      <c r="B43" s="37" t="s">
        <v>63</v>
      </c>
      <c r="C43" s="36"/>
      <c r="D43" s="44">
        <v>2700</v>
      </c>
      <c r="E43" s="44">
        <v>2700</v>
      </c>
      <c r="F43" s="10">
        <v>1804.8</v>
      </c>
    </row>
    <row r="44" spans="1:6" ht="34.5" customHeight="1">
      <c r="A44" s="36" t="s">
        <v>64</v>
      </c>
      <c r="B44" s="37" t="s">
        <v>65</v>
      </c>
      <c r="C44" s="36"/>
      <c r="D44" s="44">
        <v>85</v>
      </c>
      <c r="E44" s="44">
        <v>85</v>
      </c>
      <c r="F44" s="10">
        <v>70.25</v>
      </c>
    </row>
    <row r="45" spans="1:6">
      <c r="A45" s="36" t="s">
        <v>66</v>
      </c>
      <c r="B45" s="37" t="s">
        <v>67</v>
      </c>
      <c r="C45" s="36"/>
      <c r="D45" s="44">
        <v>1300.5</v>
      </c>
      <c r="E45" s="10">
        <v>1483.41</v>
      </c>
      <c r="F45" s="10">
        <v>1399.37</v>
      </c>
    </row>
    <row r="46" spans="1:6" ht="30" customHeight="1">
      <c r="A46" s="36" t="s">
        <v>68</v>
      </c>
      <c r="B46" s="37" t="s">
        <v>69</v>
      </c>
      <c r="C46" s="36"/>
      <c r="D46" s="44">
        <v>75</v>
      </c>
      <c r="E46" s="44">
        <v>75</v>
      </c>
      <c r="F46" s="10">
        <v>0</v>
      </c>
    </row>
    <row r="47" spans="1:6" ht="30">
      <c r="A47" s="36" t="s">
        <v>70</v>
      </c>
      <c r="B47" s="37" t="s">
        <v>71</v>
      </c>
      <c r="C47" s="36"/>
      <c r="D47" s="44">
        <v>200</v>
      </c>
      <c r="E47" s="44">
        <v>200</v>
      </c>
      <c r="F47" s="10">
        <v>170.5</v>
      </c>
    </row>
    <row r="48" spans="1:6" ht="42.75">
      <c r="A48" s="46">
        <v>5</v>
      </c>
      <c r="B48" s="49" t="s">
        <v>72</v>
      </c>
      <c r="C48" s="36" t="s">
        <v>116</v>
      </c>
      <c r="D48" s="43">
        <f>SUM(D49:D60)</f>
        <v>37138.450000000004</v>
      </c>
      <c r="E48" s="43">
        <f t="shared" ref="E48:F48" si="1">SUM(E49:E60)</f>
        <v>37138.450000000004</v>
      </c>
      <c r="F48" s="43">
        <f t="shared" si="1"/>
        <v>22121.89</v>
      </c>
    </row>
    <row r="49" spans="1:6" ht="30">
      <c r="A49" s="48" t="s">
        <v>73</v>
      </c>
      <c r="B49" s="37" t="s">
        <v>115</v>
      </c>
      <c r="C49" s="36"/>
      <c r="D49" s="44">
        <v>29945.78</v>
      </c>
      <c r="E49" s="44">
        <v>29945.78</v>
      </c>
      <c r="F49" s="10">
        <v>19330.05</v>
      </c>
    </row>
    <row r="50" spans="1:6">
      <c r="A50" s="36" t="s">
        <v>74</v>
      </c>
      <c r="B50" s="37" t="s">
        <v>75</v>
      </c>
      <c r="C50" s="36"/>
      <c r="D50" s="44">
        <v>1981</v>
      </c>
      <c r="E50" s="44">
        <v>1981</v>
      </c>
      <c r="F50" s="10">
        <v>229.09</v>
      </c>
    </row>
    <row r="51" spans="1:6">
      <c r="A51" s="36" t="s">
        <v>76</v>
      </c>
      <c r="B51" s="37" t="s">
        <v>77</v>
      </c>
      <c r="C51" s="36"/>
      <c r="D51" s="44">
        <v>800</v>
      </c>
      <c r="E51" s="44">
        <v>800</v>
      </c>
      <c r="F51" s="10">
        <v>294.62</v>
      </c>
    </row>
    <row r="52" spans="1:6" ht="30">
      <c r="A52" s="36" t="s">
        <v>78</v>
      </c>
      <c r="B52" s="37" t="s">
        <v>79</v>
      </c>
      <c r="C52" s="36"/>
      <c r="D52" s="44">
        <v>1343.44</v>
      </c>
      <c r="E52" s="44">
        <v>1343.44</v>
      </c>
      <c r="F52" s="10">
        <v>673.11</v>
      </c>
    </row>
    <row r="53" spans="1:6">
      <c r="A53" s="36" t="s">
        <v>80</v>
      </c>
      <c r="B53" s="37" t="s">
        <v>81</v>
      </c>
      <c r="C53" s="36"/>
      <c r="D53" s="44">
        <v>40</v>
      </c>
      <c r="E53" s="44">
        <v>40</v>
      </c>
      <c r="F53" s="10">
        <v>0</v>
      </c>
    </row>
    <row r="54" spans="1:6">
      <c r="A54" s="36" t="s">
        <v>82</v>
      </c>
      <c r="B54" s="37" t="s">
        <v>83</v>
      </c>
      <c r="C54" s="36"/>
      <c r="D54" s="44">
        <v>120</v>
      </c>
      <c r="E54" s="44">
        <v>120</v>
      </c>
      <c r="F54" s="10">
        <v>10.61</v>
      </c>
    </row>
    <row r="55" spans="1:6" ht="30">
      <c r="A55" s="21" t="s">
        <v>119</v>
      </c>
      <c r="B55" s="17" t="s">
        <v>27</v>
      </c>
      <c r="C55" s="36"/>
      <c r="D55" s="13">
        <v>500</v>
      </c>
      <c r="E55" s="13">
        <v>500</v>
      </c>
      <c r="F55" s="10">
        <v>500</v>
      </c>
    </row>
    <row r="56" spans="1:6">
      <c r="A56" s="18" t="s">
        <v>120</v>
      </c>
      <c r="B56" s="17" t="s">
        <v>39</v>
      </c>
      <c r="C56" s="36"/>
      <c r="D56" s="13">
        <v>556.73</v>
      </c>
      <c r="E56" s="13">
        <v>556.73</v>
      </c>
      <c r="F56" s="10">
        <v>268.02999999999997</v>
      </c>
    </row>
    <row r="57" spans="1:6" ht="30">
      <c r="A57" s="18" t="s">
        <v>121</v>
      </c>
      <c r="B57" s="17" t="s">
        <v>21</v>
      </c>
      <c r="C57" s="36"/>
      <c r="D57" s="13">
        <v>215.5</v>
      </c>
      <c r="E57" s="13">
        <v>215.5</v>
      </c>
      <c r="F57" s="10">
        <v>128.75</v>
      </c>
    </row>
    <row r="58" spans="1:6" ht="45">
      <c r="A58" s="18" t="s">
        <v>122</v>
      </c>
      <c r="B58" s="17" t="s">
        <v>117</v>
      </c>
      <c r="C58" s="36"/>
      <c r="D58" s="13">
        <v>722</v>
      </c>
      <c r="E58" s="13">
        <v>722</v>
      </c>
      <c r="F58" s="10">
        <v>321.89999999999998</v>
      </c>
    </row>
    <row r="59" spans="1:6">
      <c r="A59" s="18" t="s">
        <v>123</v>
      </c>
      <c r="B59" s="17" t="s">
        <v>118</v>
      </c>
      <c r="C59" s="36"/>
      <c r="D59" s="13">
        <v>914</v>
      </c>
      <c r="E59" s="13">
        <v>914</v>
      </c>
      <c r="F59" s="10">
        <v>365.73</v>
      </c>
    </row>
    <row r="60" spans="1:6" ht="30">
      <c r="A60" s="18" t="s">
        <v>130</v>
      </c>
      <c r="B60" s="17" t="s">
        <v>131</v>
      </c>
      <c r="C60" s="36"/>
      <c r="D60" s="13">
        <v>0</v>
      </c>
      <c r="E60" s="13">
        <v>0</v>
      </c>
      <c r="F60" s="10">
        <v>0</v>
      </c>
    </row>
    <row r="61" spans="1:6" ht="30" customHeight="1">
      <c r="A61" s="46">
        <v>6</v>
      </c>
      <c r="B61" s="49" t="s">
        <v>127</v>
      </c>
      <c r="C61" s="36" t="s">
        <v>116</v>
      </c>
      <c r="D61" s="43">
        <f>SUM(D62:D72)</f>
        <v>3650.35</v>
      </c>
      <c r="E61" s="43">
        <f t="shared" ref="E61" si="2">SUM(E62:E72)</f>
        <v>3650.35</v>
      </c>
      <c r="F61" s="43">
        <v>0</v>
      </c>
    </row>
    <row r="62" spans="1:6" ht="45">
      <c r="A62" s="48" t="s">
        <v>128</v>
      </c>
      <c r="B62" s="37" t="s">
        <v>129</v>
      </c>
      <c r="C62" s="36"/>
      <c r="D62" s="44">
        <v>3650.35</v>
      </c>
      <c r="E62" s="44">
        <v>3650.35</v>
      </c>
      <c r="F62" s="10">
        <v>0</v>
      </c>
    </row>
    <row r="63" spans="1:6">
      <c r="B63" s="50"/>
      <c r="C63" s="51"/>
    </row>
    <row r="64" spans="1:6">
      <c r="B64" s="50"/>
      <c r="C64" s="51"/>
    </row>
    <row r="66" spans="1:5" ht="16.5">
      <c r="A66" s="53" t="s">
        <v>144</v>
      </c>
      <c r="B66" s="53"/>
      <c r="C66" s="53"/>
      <c r="E66" s="34" t="s">
        <v>145</v>
      </c>
    </row>
    <row r="67" spans="1:5">
      <c r="B67" s="50"/>
      <c r="C67" s="51"/>
    </row>
    <row r="68" spans="1:5">
      <c r="B68" s="50"/>
      <c r="C68" s="51"/>
    </row>
  </sheetData>
  <mergeCells count="8">
    <mergeCell ref="A66:C66"/>
    <mergeCell ref="A3:F3"/>
    <mergeCell ref="A5:F5"/>
    <mergeCell ref="A4:F4"/>
    <mergeCell ref="A8:A9"/>
    <mergeCell ref="B8:B9"/>
    <mergeCell ref="C8:C9"/>
    <mergeCell ref="D8:F8"/>
  </mergeCells>
  <pageMargins left="0.51181102362204722" right="0.11811023622047245" top="0.55118110236220474" bottom="0.15748031496062992" header="0.11811023622047245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 6</vt:lpstr>
      <vt:lpstr>Таблица 7</vt:lpstr>
      <vt:lpstr>Таблица 8</vt:lpstr>
      <vt:lpstr>'Таблица 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2020-03-02T01:46:19Z</dcterms:modified>
</cp:coreProperties>
</file>