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<sst xmlns="http://schemas.openxmlformats.org/spreadsheetml/2006/main" count="101" uniqueCount="101">
  <si>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</si>
  <si>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</si>
  <si>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</si>
  <si>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</si>
  <si>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</si>
  <si>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</si>
  <si>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</si>
  <si>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</si>
  <si>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</si>
  <si>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</si>
  <si>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</si>
  <si>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</si>
  <si>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</si>
  <si>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</si>
  <si>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</si>
  <si>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</si>
  <si>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</si>
  <si>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</si>
  <si>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</si>
  <si>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</si>
  <si>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</si>
  <si>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</si>
  <si>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</si>
  <si>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</si>
  <si>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</si>
  <si>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</si>
  <si>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</si>
  <si>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</si>
  <si>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</si>
  <si>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</si>
  <si>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</si>
  <si>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</si>
  <si>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</si>
  <si>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</si>
  <si>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</si>
  <si>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</si>
  <si>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</si>
  <si>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</si>
  <si>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</si>
  <si>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</si>
  <si>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</si>
  <si>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</si>
  <si>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</si>
  <si>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</si>
  <si>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</si>
  <si>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</si>
  <si>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</si>
  <si>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</si>
  <si>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</si>
  <si>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</si>
  <si>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</si>
  <si>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</si>
  <si>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</si>
  <si>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</si>
  <si>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</si>
  <si>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</si>
  <si>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</si>
  <si>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</si>
  <si>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</si>
  <si>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</si>
  <si>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</si>
  <si>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</si>
  <si>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</si>
  <si>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</si>
  <si>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</si>
  <si>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</si>
  <si>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</si>
  <si>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</si>
  <si>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</si>
  <si>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</si>
  <si>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</si>
  <si>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</si>
  <si>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</si>
  <si>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</si>
  <si>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Подпрограмма "Обеспечение педагогическими кадрами"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</si>
  <si>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</si>
  <si>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</si>
  <si>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</si>
  <si>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</si>
  <si>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</si>
  <si>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</si>
  <si>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</si>
  <si>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</si>
  <si>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</si>
  <si>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</si>
  <si>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"Молодежная политика"</t>
  </si>
  <si>
    <t xml:space="preserve">Муниципальная программа Зиминского городского муниципального образования "Развитие культуры" </t>
  </si>
  <si>
    <t xml:space="preserve">Муниципальная программа "Развитие  физической культуры и спорта" </t>
  </si>
  <si>
    <t xml:space="preserve">Муниципальная программа "Социальная поддержка населения" </t>
  </si>
  <si>
    <t>Муниципальная программа "Жилищно-коммунальное хозяйство"</t>
  </si>
  <si>
    <t xml:space="preserve">Муниципальная программа Зиминского городского муниципального образования "Обеспечение населения города доступным жильем" </t>
  </si>
  <si>
    <t xml:space="preserve">Муниципальная программа "Развитие дорожного хозяйства" 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</si>
  <si>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</t>
  </si>
  <si>
    <t xml:space="preserve">Муниципальная программа "Охрана труда" </t>
  </si>
  <si>
    <t>Муниципальная программа Зиминского городского муниципального образования "Безопасность"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</si>
  <si>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</t>
  </si>
  <si>
    <t>Муниципальная программа Зиминского городского муниципального образования "Развитие образования"</t>
  </si>
  <si>
    <t xml:space="preserve">Муниципальная программа Зиминского городского муниципального образования "Оказание содействия по сохранению и улучшению здоровья населения г.Зимы" </t>
  </si>
  <si>
    <t>Муниципальная программа Зиминского городского муниципального образования "Охрана окружающей среды ЗГМО"</t>
  </si>
  <si>
    <t>Зиминского городского муниципального образования по состоянию на 01.03.2024г.</t>
  </si>
  <si>
    <t>Основное мероприятие "Ликвидация мест несанкционированного размещения промышленных отходов"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</si>
</sst>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Font="1" applyFill="1" applyBorder="1" applyAlignment="1">
      <alignment horizontal="center" vertical="center" wrapText="1"/>
      <protection/>
    </xf>
    <xf numFmtId="183" fontId="3" fillId="0" borderId="24" xfId="53" applyNumberFormat="1" applyFont="1" applyFill="1" applyBorder="1" applyAlignment="1" applyProtection="1">
      <alignment horizontal="center" vertical="center"/>
      <protection hidden="1"/>
    </xf>
    <xf numFmtId="183" fontId="4" fillId="0" borderId="25" xfId="53" applyNumberFormat="1" applyFont="1" applyFill="1" applyBorder="1" applyAlignment="1" applyProtection="1">
      <alignment horizontal="center" vertical="center"/>
      <protection hidden="1"/>
    </xf>
    <xf numFmtId="4" fontId="4" fillId="0" borderId="26" xfId="53" applyNumberFormat="1" applyFont="1" applyFill="1" applyBorder="1" applyAlignment="1" applyProtection="1">
      <alignment horizontal="center"/>
      <protection hidden="1"/>
    </xf>
    <xf numFmtId="183" fontId="4" fillId="0" borderId="26" xfId="53" applyNumberFormat="1" applyFont="1" applyFill="1" applyBorder="1" applyAlignment="1" applyProtection="1">
      <alignment horizontal="center" vertical="center"/>
      <protection hidden="1"/>
    </xf>
    <xf numFmtId="183" fontId="3" fillId="0" borderId="25" xfId="53" applyNumberFormat="1" applyFont="1" applyFill="1" applyBorder="1" applyAlignment="1" applyProtection="1">
      <alignment horizontal="center" vertical="center"/>
      <protection hidden="1"/>
    </xf>
    <xf numFmtId="4" fontId="6" fillId="0" borderId="26" xfId="53" applyNumberFormat="1" applyFont="1" applyFill="1" applyBorder="1" applyAlignment="1" applyProtection="1">
      <alignment horizontal="center"/>
      <protection hidden="1"/>
    </xf>
    <xf numFmtId="4" fontId="4" fillId="0" borderId="26" xfId="53" applyNumberFormat="1" applyFont="1" applyFill="1" applyBorder="1" applyAlignment="1">
      <alignment horizontal="center"/>
      <protection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>
      <alignment horizontal="center" vertical="center"/>
      <protection/>
    </xf>
    <xf numFmtId="183" fontId="3" fillId="0" borderId="23" xfId="53" applyNumberFormat="1" applyFont="1" applyFill="1" applyBorder="1" applyAlignment="1">
      <alignment horizontal="center" vertical="center"/>
      <protection/>
    </xf>
    <xf numFmtId="4" fontId="3" fillId="0" borderId="23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0" fontId="4" fillId="0" borderId="29" xfId="53" applyNumberFormat="1" applyFont="1" applyFill="1" applyBorder="1" applyAlignment="1" applyProtection="1">
      <alignment vertical="center" wrapText="1"/>
      <protection hidden="1"/>
    </xf>
    <xf numFmtId="180" fontId="3" fillId="0" borderId="29" xfId="53" applyNumberFormat="1" applyFont="1" applyFill="1" applyBorder="1" applyAlignment="1" applyProtection="1">
      <alignment vertical="center" wrapText="1"/>
      <protection hidden="1"/>
    </xf>
    <xf numFmtId="0" fontId="3" fillId="0" borderId="29" xfId="53" applyNumberFormat="1" applyFont="1" applyFill="1" applyBorder="1" applyAlignment="1">
      <alignment vertical="center" wrapText="1"/>
      <protection/>
    </xf>
    <xf numFmtId="0" fontId="4" fillId="0" borderId="29" xfId="53" applyNumberFormat="1" applyFont="1" applyFill="1" applyBorder="1" applyAlignment="1">
      <alignment vertical="center" wrapText="1"/>
      <protection/>
    </xf>
    <xf numFmtId="180" fontId="4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Alignment="1">
      <alignment vertical="center" wrapText="1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130" zoomScaleNormal="130" zoomScaleSheetLayoutView="120" zoomScalePageLayoutView="0" workbookViewId="0" topLeftCell="A9">
      <selection activeCell="E94" sqref="E94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70" customWidth="1"/>
    <col min="4" max="4" width="11.25390625" style="6" customWidth="1"/>
    <col min="5" max="5" width="13.25390625" style="54" customWidth="1"/>
    <col min="6" max="7" width="20.75390625" style="53" hidden="1" customWidth="1"/>
    <col min="8" max="8" width="11.875" style="54" customWidth="1"/>
    <col min="9" max="9" width="10.375" style="8" customWidth="1"/>
    <col min="10" max="16384" width="9.125" style="7" customWidth="1"/>
  </cols>
  <sheetData>
    <row r="1" spans="1:6" ht="409.5" customHeight="1" hidden="1">
      <c r="A1" s="1"/>
      <c r="B1" s="1"/>
      <c r="C1" s="60"/>
      <c r="D1" s="1"/>
      <c r="E1" s="51"/>
      <c r="F1" s="52"/>
    </row>
    <row r="2" spans="1:6" ht="409.5" customHeight="1" hidden="1">
      <c r="A2" s="1"/>
      <c r="B2" s="1"/>
      <c r="C2" s="60"/>
      <c r="D2" s="1"/>
      <c r="E2" s="55"/>
      <c r="F2" s="52"/>
    </row>
    <row r="3" spans="1:6" ht="409.5" customHeight="1" hidden="1">
      <c r="A3" s="1"/>
      <c r="B3" s="1"/>
      <c r="C3" s="60"/>
      <c r="D3" s="1"/>
      <c r="E3" s="56"/>
      <c r="F3" s="52"/>
    </row>
    <row r="4" spans="1:6" ht="409.5" customHeight="1" hidden="1">
      <c r="A4" s="2"/>
      <c r="B4" s="2"/>
      <c r="C4" s="61"/>
      <c r="D4" s="3"/>
      <c r="E4" s="56"/>
      <c r="F4" s="52"/>
    </row>
    <row r="5" spans="1:6" ht="409.5" customHeight="1" hidden="1">
      <c r="A5" s="2"/>
      <c r="B5" s="2"/>
      <c r="C5" s="61"/>
      <c r="D5" s="3"/>
      <c r="E5" s="56"/>
      <c r="F5" s="52"/>
    </row>
    <row r="6" spans="1:6" ht="409.5" customHeight="1" hidden="1">
      <c r="A6" s="4"/>
      <c r="B6" s="4"/>
      <c r="C6" s="62"/>
      <c r="D6" s="4"/>
      <c r="E6" s="56"/>
      <c r="F6" s="52"/>
    </row>
    <row r="7" spans="1:6" ht="409.5" customHeight="1" hidden="1">
      <c r="A7" s="5"/>
      <c r="B7" s="5"/>
      <c r="C7" s="61"/>
      <c r="D7" s="3"/>
      <c r="E7" s="56"/>
      <c r="F7" s="52"/>
    </row>
    <row r="8" spans="1:6" ht="409.5" customHeight="1" hidden="1">
      <c r="A8" s="5"/>
      <c r="B8" s="5"/>
      <c r="C8" s="63"/>
      <c r="D8" s="5"/>
      <c r="E8" s="56"/>
      <c r="F8" s="52"/>
    </row>
    <row r="9" spans="1:8" ht="15" customHeight="1">
      <c r="A9" s="5"/>
      <c r="B9" s="72"/>
      <c r="C9" s="72"/>
      <c r="D9" s="72"/>
      <c r="E9" s="72"/>
      <c r="F9" s="72"/>
      <c r="G9" s="57"/>
      <c r="H9" s="51"/>
    </row>
    <row r="10" spans="1:9" ht="15" customHeight="1">
      <c r="A10" s="5"/>
      <c r="B10" s="73" t="s">
        <v>73</v>
      </c>
      <c r="C10" s="73"/>
      <c r="D10" s="73"/>
      <c r="E10" s="73"/>
      <c r="F10" s="73"/>
      <c r="G10" s="73"/>
      <c r="H10" s="73"/>
      <c r="I10" s="73"/>
    </row>
    <row r="11" spans="1:9" ht="24" customHeight="1">
      <c r="A11" s="5"/>
      <c r="B11" s="73" t="s">
        <v>99</v>
      </c>
      <c r="C11" s="73"/>
      <c r="D11" s="73"/>
      <c r="E11" s="73"/>
      <c r="F11" s="73"/>
      <c r="G11" s="73"/>
      <c r="H11" s="73"/>
      <c r="I11" s="73"/>
    </row>
    <row r="12" spans="1:9" ht="16.5" customHeight="1" thickBot="1">
      <c r="A12" s="5"/>
      <c r="B12" s="71" t="s">
        <v>65</v>
      </c>
      <c r="C12" s="71"/>
      <c r="D12" s="71"/>
      <c r="E12" s="71"/>
      <c r="F12" s="71"/>
      <c r="G12" s="71"/>
      <c r="H12" s="71"/>
      <c r="I12" s="71"/>
    </row>
    <row r="13" spans="1:9" ht="40.5" customHeight="1" thickBot="1">
      <c r="A13" s="9"/>
      <c r="B13" s="26" t="s">
        <v>36</v>
      </c>
      <c r="C13" s="32" t="s">
        <v>0</v>
      </c>
      <c r="D13" s="33" t="s">
        <v>1</v>
      </c>
      <c r="E13" s="35" t="s">
        <v>70</v>
      </c>
      <c r="F13" s="36"/>
      <c r="G13" s="36"/>
      <c r="H13" s="37" t="s">
        <v>71</v>
      </c>
      <c r="I13" s="14" t="s">
        <v>72</v>
      </c>
    </row>
    <row r="14" spans="1:9" ht="33.75" customHeight="1">
      <c r="A14" s="10"/>
      <c r="B14" s="27">
        <v>1</v>
      </c>
      <c r="C14" s="34" t="s">
        <v>85</v>
      </c>
      <c r="D14" s="17" t="s">
        <v>2</v>
      </c>
      <c r="E14" s="38">
        <f>SUM(E15:E17)</f>
        <v>535</v>
      </c>
      <c r="F14" s="38"/>
      <c r="G14" s="38"/>
      <c r="H14" s="38">
        <f>SUM(H15:H17)</f>
        <v>147.1</v>
      </c>
      <c r="I14" s="13">
        <f>H14/E14</f>
        <v>0.27495327102803735</v>
      </c>
    </row>
    <row r="15" spans="1:9" ht="17.25" customHeight="1">
      <c r="A15" s="10"/>
      <c r="B15" s="28"/>
      <c r="C15" s="64" t="s">
        <v>49</v>
      </c>
      <c r="D15" s="18" t="s">
        <v>3</v>
      </c>
      <c r="E15" s="39">
        <v>316</v>
      </c>
      <c r="F15" s="40"/>
      <c r="G15" s="40"/>
      <c r="H15" s="41">
        <v>90</v>
      </c>
      <c r="I15" s="12">
        <f aca="true" t="shared" si="0" ref="I15:I64">H15/E15</f>
        <v>0.2848101265822785</v>
      </c>
    </row>
    <row r="16" spans="1:9" ht="25.5" customHeight="1">
      <c r="A16" s="10"/>
      <c r="B16" s="28"/>
      <c r="C16" s="64" t="s">
        <v>50</v>
      </c>
      <c r="D16" s="18" t="s">
        <v>4</v>
      </c>
      <c r="E16" s="39">
        <v>150</v>
      </c>
      <c r="F16" s="40"/>
      <c r="G16" s="40"/>
      <c r="H16" s="41">
        <v>53.2</v>
      </c>
      <c r="I16" s="12">
        <f t="shared" si="0"/>
        <v>0.3546666666666667</v>
      </c>
    </row>
    <row r="17" spans="1:9" ht="25.5" customHeight="1">
      <c r="A17" s="10"/>
      <c r="B17" s="28"/>
      <c r="C17" s="64" t="s">
        <v>51</v>
      </c>
      <c r="D17" s="18" t="s">
        <v>5</v>
      </c>
      <c r="E17" s="39">
        <v>69</v>
      </c>
      <c r="F17" s="40"/>
      <c r="G17" s="40"/>
      <c r="H17" s="41">
        <v>3.9</v>
      </c>
      <c r="I17" s="12">
        <f t="shared" si="0"/>
        <v>0.05652173913043478</v>
      </c>
    </row>
    <row r="18" spans="1:9" ht="35.25" customHeight="1">
      <c r="A18" s="10"/>
      <c r="B18" s="29">
        <v>2</v>
      </c>
      <c r="C18" s="65" t="s">
        <v>86</v>
      </c>
      <c r="D18" s="19" t="s">
        <v>6</v>
      </c>
      <c r="E18" s="42">
        <f>SUM(E19:E24)</f>
        <v>140532.5</v>
      </c>
      <c r="F18" s="42"/>
      <c r="G18" s="42"/>
      <c r="H18" s="42">
        <f>SUM(H19:H24)</f>
        <v>19101.7</v>
      </c>
      <c r="I18" s="11">
        <f t="shared" si="0"/>
        <v>0.13592371871275327</v>
      </c>
    </row>
    <row r="19" spans="1:9" ht="29.25" customHeight="1">
      <c r="A19" s="10"/>
      <c r="B19" s="28"/>
      <c r="C19" s="64" t="s">
        <v>7</v>
      </c>
      <c r="D19" s="18" t="s">
        <v>8</v>
      </c>
      <c r="E19" s="39">
        <v>8100</v>
      </c>
      <c r="F19" s="40"/>
      <c r="G19" s="40"/>
      <c r="H19" s="41">
        <v>1397.3</v>
      </c>
      <c r="I19" s="12">
        <f t="shared" si="0"/>
        <v>0.17250617283950617</v>
      </c>
    </row>
    <row r="20" spans="1:9" ht="18" customHeight="1">
      <c r="A20" s="10"/>
      <c r="B20" s="28"/>
      <c r="C20" s="64" t="s">
        <v>9</v>
      </c>
      <c r="D20" s="18" t="s">
        <v>10</v>
      </c>
      <c r="E20" s="39">
        <v>13109.5</v>
      </c>
      <c r="F20" s="40"/>
      <c r="G20" s="40"/>
      <c r="H20" s="41">
        <v>2178.5</v>
      </c>
      <c r="I20" s="12">
        <f t="shared" si="0"/>
        <v>0.1661771997406461</v>
      </c>
    </row>
    <row r="21" spans="1:9" ht="18" customHeight="1">
      <c r="A21" s="10"/>
      <c r="B21" s="28"/>
      <c r="C21" s="64" t="s">
        <v>11</v>
      </c>
      <c r="D21" s="18" t="s">
        <v>12</v>
      </c>
      <c r="E21" s="39">
        <v>33999.5</v>
      </c>
      <c r="F21" s="40"/>
      <c r="G21" s="40"/>
      <c r="H21" s="41">
        <v>939.7</v>
      </c>
      <c r="I21" s="12">
        <f t="shared" si="0"/>
        <v>0.027638641744731542</v>
      </c>
    </row>
    <row r="22" spans="1:9" ht="23.25" customHeight="1">
      <c r="A22" s="10"/>
      <c r="B22" s="28"/>
      <c r="C22" s="64" t="s">
        <v>13</v>
      </c>
      <c r="D22" s="18" t="s">
        <v>14</v>
      </c>
      <c r="E22" s="39">
        <v>55583.5</v>
      </c>
      <c r="F22" s="40"/>
      <c r="G22" s="40"/>
      <c r="H22" s="41">
        <v>9125</v>
      </c>
      <c r="I22" s="12">
        <f t="shared" si="0"/>
        <v>0.16416742378583574</v>
      </c>
    </row>
    <row r="23" spans="1:9" ht="26.25" customHeight="1">
      <c r="A23" s="10"/>
      <c r="B23" s="28"/>
      <c r="C23" s="64" t="s">
        <v>15</v>
      </c>
      <c r="D23" s="18" t="s">
        <v>16</v>
      </c>
      <c r="E23" s="39">
        <v>26690</v>
      </c>
      <c r="F23" s="40"/>
      <c r="G23" s="40"/>
      <c r="H23" s="41">
        <v>5107.3</v>
      </c>
      <c r="I23" s="12">
        <f t="shared" si="0"/>
        <v>0.19135631322592733</v>
      </c>
    </row>
    <row r="24" spans="1:9" ht="21.75" customHeight="1">
      <c r="A24" s="10"/>
      <c r="B24" s="28"/>
      <c r="C24" s="64" t="s">
        <v>17</v>
      </c>
      <c r="D24" s="18" t="s">
        <v>18</v>
      </c>
      <c r="E24" s="39">
        <v>3050</v>
      </c>
      <c r="F24" s="40"/>
      <c r="G24" s="40"/>
      <c r="H24" s="41">
        <v>353.9</v>
      </c>
      <c r="I24" s="12">
        <f t="shared" si="0"/>
        <v>0.11603278688524589</v>
      </c>
    </row>
    <row r="25" spans="1:9" ht="30" customHeight="1">
      <c r="A25" s="10"/>
      <c r="B25" s="29">
        <v>3</v>
      </c>
      <c r="C25" s="65" t="s">
        <v>87</v>
      </c>
      <c r="D25" s="20">
        <v>6300000000</v>
      </c>
      <c r="E25" s="42">
        <f>SUM(E26:E28)</f>
        <v>118557.6</v>
      </c>
      <c r="F25" s="42"/>
      <c r="G25" s="42"/>
      <c r="H25" s="42">
        <f>SUM(H26:H28)</f>
        <v>77510.9</v>
      </c>
      <c r="I25" s="11">
        <f t="shared" si="0"/>
        <v>0.6537826339264626</v>
      </c>
    </row>
    <row r="26" spans="1:9" ht="27.75" customHeight="1">
      <c r="A26" s="10"/>
      <c r="B26" s="28"/>
      <c r="C26" s="64" t="s">
        <v>66</v>
      </c>
      <c r="D26" s="21">
        <v>6310000000</v>
      </c>
      <c r="E26" s="39">
        <v>34500</v>
      </c>
      <c r="F26" s="40"/>
      <c r="G26" s="40"/>
      <c r="H26" s="41">
        <v>6606.6</v>
      </c>
      <c r="I26" s="12">
        <f t="shared" si="0"/>
        <v>0.19149565217391307</v>
      </c>
    </row>
    <row r="27" spans="1:9" ht="22.5" customHeight="1">
      <c r="A27" s="10"/>
      <c r="B27" s="28"/>
      <c r="C27" s="64" t="s">
        <v>67</v>
      </c>
      <c r="D27" s="21">
        <v>6320000000</v>
      </c>
      <c r="E27" s="39">
        <v>2060</v>
      </c>
      <c r="F27" s="40"/>
      <c r="G27" s="40"/>
      <c r="H27" s="41">
        <v>163.8</v>
      </c>
      <c r="I27" s="12">
        <f t="shared" si="0"/>
        <v>0.07951456310679612</v>
      </c>
    </row>
    <row r="28" spans="1:9" ht="35.25" customHeight="1">
      <c r="A28" s="10"/>
      <c r="B28" s="28"/>
      <c r="C28" s="64" t="s">
        <v>68</v>
      </c>
      <c r="D28" s="21">
        <v>6330000000</v>
      </c>
      <c r="E28" s="39">
        <v>81997.6</v>
      </c>
      <c r="F28" s="40"/>
      <c r="G28" s="40"/>
      <c r="H28" s="41">
        <v>70740.5</v>
      </c>
      <c r="I28" s="12">
        <f t="shared" si="0"/>
        <v>0.8627142745641335</v>
      </c>
    </row>
    <row r="29" spans="1:9" ht="24" customHeight="1">
      <c r="A29" s="10"/>
      <c r="B29" s="29">
        <v>4</v>
      </c>
      <c r="C29" s="65" t="s">
        <v>88</v>
      </c>
      <c r="D29" s="19" t="s">
        <v>19</v>
      </c>
      <c r="E29" s="42">
        <f>SUM(E30:E35)</f>
        <v>22837.1</v>
      </c>
      <c r="F29" s="42"/>
      <c r="G29" s="42"/>
      <c r="H29" s="42">
        <f>SUM(H30:H35)</f>
        <v>2273.9</v>
      </c>
      <c r="I29" s="11">
        <f t="shared" si="0"/>
        <v>0.09957043582591486</v>
      </c>
    </row>
    <row r="30" spans="1:9" ht="27.75" customHeight="1">
      <c r="A30" s="10"/>
      <c r="B30" s="28"/>
      <c r="C30" s="64" t="s">
        <v>41</v>
      </c>
      <c r="D30" s="18" t="s">
        <v>20</v>
      </c>
      <c r="E30" s="39">
        <v>125</v>
      </c>
      <c r="F30" s="40"/>
      <c r="G30" s="40"/>
      <c r="H30" s="41">
        <v>0</v>
      </c>
      <c r="I30" s="12">
        <v>0</v>
      </c>
    </row>
    <row r="31" spans="1:9" ht="27.75" customHeight="1">
      <c r="A31" s="10"/>
      <c r="B31" s="28"/>
      <c r="C31" s="64" t="s">
        <v>42</v>
      </c>
      <c r="D31" s="18" t="s">
        <v>21</v>
      </c>
      <c r="E31" s="39">
        <v>1400</v>
      </c>
      <c r="F31" s="40"/>
      <c r="G31" s="40"/>
      <c r="H31" s="41">
        <v>0</v>
      </c>
      <c r="I31" s="12">
        <f t="shared" si="0"/>
        <v>0</v>
      </c>
    </row>
    <row r="32" spans="1:9" ht="27" customHeight="1">
      <c r="A32" s="10"/>
      <c r="B32" s="28"/>
      <c r="C32" s="64" t="s">
        <v>38</v>
      </c>
      <c r="D32" s="21">
        <v>6530000000</v>
      </c>
      <c r="E32" s="39">
        <v>7438</v>
      </c>
      <c r="F32" s="40"/>
      <c r="G32" s="40"/>
      <c r="H32" s="41">
        <v>1270</v>
      </c>
      <c r="I32" s="12">
        <f t="shared" si="0"/>
        <v>0.1707448238773864</v>
      </c>
    </row>
    <row r="33" spans="1:9" ht="23.25" customHeight="1">
      <c r="A33" s="10"/>
      <c r="B33" s="28"/>
      <c r="C33" s="64" t="s">
        <v>58</v>
      </c>
      <c r="D33" s="21">
        <v>6540000000</v>
      </c>
      <c r="E33" s="39">
        <v>3065.6</v>
      </c>
      <c r="F33" s="40"/>
      <c r="G33" s="40"/>
      <c r="H33" s="41">
        <v>9.5</v>
      </c>
      <c r="I33" s="12">
        <f t="shared" si="0"/>
        <v>0.003098903966597077</v>
      </c>
    </row>
    <row r="34" spans="1:9" ht="24.75" customHeight="1">
      <c r="A34" s="10"/>
      <c r="B34" s="28"/>
      <c r="C34" s="64" t="s">
        <v>64</v>
      </c>
      <c r="D34" s="21">
        <v>6550000000</v>
      </c>
      <c r="E34" s="39">
        <v>10522.5</v>
      </c>
      <c r="F34" s="40"/>
      <c r="G34" s="40"/>
      <c r="H34" s="41">
        <v>986.4</v>
      </c>
      <c r="I34" s="12">
        <f t="shared" si="0"/>
        <v>0.09374198146828225</v>
      </c>
    </row>
    <row r="35" spans="1:9" ht="24.75" customHeight="1">
      <c r="A35" s="10"/>
      <c r="B35" s="28"/>
      <c r="C35" s="64" t="s">
        <v>74</v>
      </c>
      <c r="D35" s="21">
        <v>6560000000</v>
      </c>
      <c r="E35" s="39">
        <v>286</v>
      </c>
      <c r="F35" s="40"/>
      <c r="G35" s="40"/>
      <c r="H35" s="41">
        <v>8</v>
      </c>
      <c r="I35" s="12">
        <v>0</v>
      </c>
    </row>
    <row r="36" spans="1:9" ht="26.25" customHeight="1">
      <c r="A36" s="10"/>
      <c r="B36" s="29">
        <v>5</v>
      </c>
      <c r="C36" s="65" t="s">
        <v>89</v>
      </c>
      <c r="D36" s="19" t="s">
        <v>22</v>
      </c>
      <c r="E36" s="42">
        <f>SUM(E37:E39)</f>
        <v>238939</v>
      </c>
      <c r="F36" s="42"/>
      <c r="G36" s="42"/>
      <c r="H36" s="42">
        <f>SUM(H37:H39)</f>
        <v>4673.7</v>
      </c>
      <c r="I36" s="11">
        <f t="shared" si="0"/>
        <v>0.01956022248356275</v>
      </c>
    </row>
    <row r="37" spans="1:9" ht="38.25" customHeight="1">
      <c r="A37" s="10"/>
      <c r="B37" s="28"/>
      <c r="C37" s="64" t="s">
        <v>43</v>
      </c>
      <c r="D37" s="18" t="s">
        <v>23</v>
      </c>
      <c r="E37" s="39">
        <v>4</v>
      </c>
      <c r="F37" s="40"/>
      <c r="G37" s="40"/>
      <c r="H37" s="41">
        <f>G37</f>
        <v>0</v>
      </c>
      <c r="I37" s="12">
        <v>0</v>
      </c>
    </row>
    <row r="38" spans="1:9" ht="28.5" customHeight="1">
      <c r="A38" s="10"/>
      <c r="B38" s="28"/>
      <c r="C38" s="64" t="s">
        <v>44</v>
      </c>
      <c r="D38" s="18" t="s">
        <v>24</v>
      </c>
      <c r="E38" s="39">
        <v>232677.1</v>
      </c>
      <c r="F38" s="40"/>
      <c r="G38" s="40"/>
      <c r="H38" s="41">
        <v>4620.8</v>
      </c>
      <c r="I38" s="12">
        <f t="shared" si="0"/>
        <v>0.019859281381794772</v>
      </c>
    </row>
    <row r="39" spans="1:9" ht="42" customHeight="1">
      <c r="A39" s="10"/>
      <c r="B39" s="28"/>
      <c r="C39" s="64" t="s">
        <v>45</v>
      </c>
      <c r="D39" s="18" t="s">
        <v>25</v>
      </c>
      <c r="E39" s="39">
        <v>6257.9</v>
      </c>
      <c r="F39" s="40"/>
      <c r="G39" s="40"/>
      <c r="H39" s="41">
        <v>52.9</v>
      </c>
      <c r="I39" s="12">
        <f t="shared" si="0"/>
        <v>0.008453315009827577</v>
      </c>
    </row>
    <row r="40" spans="1:9" ht="39.75" customHeight="1">
      <c r="A40" s="10"/>
      <c r="B40" s="29">
        <v>6</v>
      </c>
      <c r="C40" s="65" t="s">
        <v>90</v>
      </c>
      <c r="D40" s="20">
        <v>670000000</v>
      </c>
      <c r="E40" s="42">
        <f>SUM(E41:E43)</f>
        <v>323960.30000000005</v>
      </c>
      <c r="F40" s="42"/>
      <c r="G40" s="42"/>
      <c r="H40" s="42">
        <f>SUM(H41:H43)</f>
        <v>0</v>
      </c>
      <c r="I40" s="11">
        <f t="shared" si="0"/>
        <v>0</v>
      </c>
    </row>
    <row r="41" spans="1:9" ht="20.25" customHeight="1">
      <c r="A41" s="10"/>
      <c r="B41" s="28"/>
      <c r="C41" s="64" t="s">
        <v>26</v>
      </c>
      <c r="D41" s="21">
        <v>6710000000</v>
      </c>
      <c r="E41" s="39">
        <v>7027.9</v>
      </c>
      <c r="F41" s="40"/>
      <c r="G41" s="40"/>
      <c r="H41" s="41">
        <v>0</v>
      </c>
      <c r="I41" s="12">
        <f t="shared" si="0"/>
        <v>0</v>
      </c>
    </row>
    <row r="42" spans="1:9" ht="39" customHeight="1">
      <c r="A42" s="10"/>
      <c r="B42" s="28"/>
      <c r="C42" s="64" t="s">
        <v>27</v>
      </c>
      <c r="D42" s="21">
        <v>6720000000</v>
      </c>
      <c r="E42" s="39">
        <v>316932.4</v>
      </c>
      <c r="F42" s="40"/>
      <c r="G42" s="40"/>
      <c r="H42" s="41">
        <v>0</v>
      </c>
      <c r="I42" s="12">
        <f t="shared" si="0"/>
        <v>0</v>
      </c>
    </row>
    <row r="43" spans="1:9" ht="36.75" customHeight="1">
      <c r="A43" s="10"/>
      <c r="B43" s="28"/>
      <c r="C43" s="64" t="s">
        <v>81</v>
      </c>
      <c r="D43" s="21">
        <v>6730000000</v>
      </c>
      <c r="E43" s="39">
        <v>0</v>
      </c>
      <c r="F43" s="40"/>
      <c r="G43" s="40"/>
      <c r="H43" s="41">
        <v>0</v>
      </c>
      <c r="I43" s="12">
        <v>0</v>
      </c>
    </row>
    <row r="44" spans="1:9" ht="25.5" customHeight="1">
      <c r="A44" s="10"/>
      <c r="B44" s="29">
        <v>7</v>
      </c>
      <c r="C44" s="65" t="s">
        <v>91</v>
      </c>
      <c r="D44" s="19" t="s">
        <v>28</v>
      </c>
      <c r="E44" s="42">
        <f>SUM(E45:E46)</f>
        <v>88323.5</v>
      </c>
      <c r="F44" s="42"/>
      <c r="G44" s="42"/>
      <c r="H44" s="42">
        <f>SUM(H45:H46)</f>
        <v>8870.4</v>
      </c>
      <c r="I44" s="11">
        <f t="shared" si="0"/>
        <v>0.10043080267425997</v>
      </c>
    </row>
    <row r="45" spans="1:9" ht="30.75" customHeight="1">
      <c r="A45" s="10"/>
      <c r="B45" s="28"/>
      <c r="C45" s="64" t="s">
        <v>47</v>
      </c>
      <c r="D45" s="18" t="s">
        <v>29</v>
      </c>
      <c r="E45" s="39">
        <v>87323.5</v>
      </c>
      <c r="F45" s="40"/>
      <c r="G45" s="40"/>
      <c r="H45" s="41">
        <v>8864.4</v>
      </c>
      <c r="I45" s="12">
        <f t="shared" si="0"/>
        <v>0.10151219316678786</v>
      </c>
    </row>
    <row r="46" spans="1:9" ht="27" customHeight="1">
      <c r="A46" s="10"/>
      <c r="B46" s="28"/>
      <c r="C46" s="64" t="s">
        <v>46</v>
      </c>
      <c r="D46" s="18" t="s">
        <v>30</v>
      </c>
      <c r="E46" s="39">
        <v>1000</v>
      </c>
      <c r="F46" s="40"/>
      <c r="G46" s="40"/>
      <c r="H46" s="41">
        <v>6</v>
      </c>
      <c r="I46" s="12">
        <f t="shared" si="0"/>
        <v>0.006</v>
      </c>
    </row>
    <row r="47" spans="1:9" ht="40.5" customHeight="1">
      <c r="A47" s="10"/>
      <c r="B47" s="29">
        <v>8</v>
      </c>
      <c r="C47" s="65" t="s">
        <v>92</v>
      </c>
      <c r="D47" s="19" t="s">
        <v>31</v>
      </c>
      <c r="E47" s="42">
        <f>E48</f>
        <v>700</v>
      </c>
      <c r="F47" s="42"/>
      <c r="G47" s="42"/>
      <c r="H47" s="42">
        <f>H48</f>
        <v>0</v>
      </c>
      <c r="I47" s="11">
        <f t="shared" si="0"/>
        <v>0</v>
      </c>
    </row>
    <row r="48" spans="1:9" ht="25.5" customHeight="1">
      <c r="A48" s="10"/>
      <c r="B48" s="28"/>
      <c r="C48" s="64" t="s">
        <v>75</v>
      </c>
      <c r="D48" s="21">
        <v>6910000000</v>
      </c>
      <c r="E48" s="39">
        <v>700</v>
      </c>
      <c r="F48" s="40"/>
      <c r="G48" s="40"/>
      <c r="H48" s="41">
        <v>0</v>
      </c>
      <c r="I48" s="12">
        <f t="shared" si="0"/>
        <v>0</v>
      </c>
    </row>
    <row r="49" spans="1:9" ht="24" customHeight="1">
      <c r="A49" s="10"/>
      <c r="B49" s="29">
        <v>9</v>
      </c>
      <c r="C49" s="65" t="s">
        <v>93</v>
      </c>
      <c r="D49" s="19" t="s">
        <v>32</v>
      </c>
      <c r="E49" s="42">
        <f>E50</f>
        <v>1340.2</v>
      </c>
      <c r="F49" s="42"/>
      <c r="G49" s="42"/>
      <c r="H49" s="42">
        <f>H50</f>
        <v>181.5</v>
      </c>
      <c r="I49" s="11">
        <f t="shared" si="0"/>
        <v>0.1354275481271452</v>
      </c>
    </row>
    <row r="50" spans="1:9" ht="28.5" customHeight="1">
      <c r="A50" s="10"/>
      <c r="B50" s="28"/>
      <c r="C50" s="64" t="s">
        <v>76</v>
      </c>
      <c r="D50" s="21">
        <v>7000000000</v>
      </c>
      <c r="E50" s="39">
        <v>1340.2</v>
      </c>
      <c r="F50" s="40"/>
      <c r="G50" s="40"/>
      <c r="H50" s="41">
        <v>181.5</v>
      </c>
      <c r="I50" s="12">
        <f t="shared" si="0"/>
        <v>0.1354275481271452</v>
      </c>
    </row>
    <row r="51" spans="1:9" ht="32.25" customHeight="1">
      <c r="A51" s="10"/>
      <c r="B51" s="29">
        <v>10</v>
      </c>
      <c r="C51" s="65" t="s">
        <v>94</v>
      </c>
      <c r="D51" s="19" t="s">
        <v>33</v>
      </c>
      <c r="E51" s="42">
        <f>SUM(E52:E53)</f>
        <v>11777.5</v>
      </c>
      <c r="F51" s="42"/>
      <c r="G51" s="42"/>
      <c r="H51" s="42">
        <f>SUM(H52:H53)</f>
        <v>1487.6</v>
      </c>
      <c r="I51" s="11">
        <f t="shared" si="0"/>
        <v>0.12630863935470174</v>
      </c>
    </row>
    <row r="52" spans="1:9" ht="27" customHeight="1">
      <c r="A52" s="10"/>
      <c r="B52" s="28"/>
      <c r="C52" s="64" t="s">
        <v>48</v>
      </c>
      <c r="D52" s="18" t="s">
        <v>34</v>
      </c>
      <c r="E52" s="39">
        <v>3445.5</v>
      </c>
      <c r="F52" s="40"/>
      <c r="G52" s="40"/>
      <c r="H52" s="41">
        <v>218.8</v>
      </c>
      <c r="I52" s="12">
        <f t="shared" si="0"/>
        <v>0.06350312001160935</v>
      </c>
    </row>
    <row r="53" spans="1:9" ht="33.75" customHeight="1">
      <c r="A53" s="10"/>
      <c r="B53" s="28"/>
      <c r="C53" s="64" t="s">
        <v>57</v>
      </c>
      <c r="D53" s="18" t="s">
        <v>35</v>
      </c>
      <c r="E53" s="39">
        <v>8332</v>
      </c>
      <c r="F53" s="40"/>
      <c r="G53" s="40"/>
      <c r="H53" s="41">
        <v>1268.8</v>
      </c>
      <c r="I53" s="12">
        <f t="shared" si="0"/>
        <v>0.15228036485837734</v>
      </c>
    </row>
    <row r="54" spans="1:9" ht="52.5" customHeight="1">
      <c r="A54" s="10"/>
      <c r="B54" s="29">
        <v>11</v>
      </c>
      <c r="C54" s="66" t="s">
        <v>95</v>
      </c>
      <c r="D54" s="22">
        <v>7300000000</v>
      </c>
      <c r="E54" s="42">
        <f>SUM(E55:E56)</f>
        <v>35396.4</v>
      </c>
      <c r="F54" s="42"/>
      <c r="G54" s="42"/>
      <c r="H54" s="42">
        <f>SUM(H55:H56)</f>
        <v>0</v>
      </c>
      <c r="I54" s="11">
        <f t="shared" si="0"/>
        <v>0</v>
      </c>
    </row>
    <row r="55" spans="1:9" ht="29.25" customHeight="1">
      <c r="A55" s="10"/>
      <c r="B55" s="28"/>
      <c r="C55" s="67" t="s">
        <v>52</v>
      </c>
      <c r="D55" s="23">
        <v>7310000000</v>
      </c>
      <c r="E55" s="39">
        <v>4873</v>
      </c>
      <c r="F55" s="40"/>
      <c r="G55" s="40"/>
      <c r="H55" s="41">
        <v>0</v>
      </c>
      <c r="I55" s="12">
        <f t="shared" si="0"/>
        <v>0</v>
      </c>
    </row>
    <row r="56" spans="1:9" ht="21" customHeight="1">
      <c r="A56" s="10"/>
      <c r="B56" s="28"/>
      <c r="C56" s="67" t="s">
        <v>53</v>
      </c>
      <c r="D56" s="21">
        <v>7320000000</v>
      </c>
      <c r="E56" s="39">
        <v>30523.4</v>
      </c>
      <c r="F56" s="40"/>
      <c r="G56" s="40"/>
      <c r="H56" s="41">
        <v>0</v>
      </c>
      <c r="I56" s="12">
        <f t="shared" si="0"/>
        <v>0</v>
      </c>
    </row>
    <row r="57" spans="1:9" ht="41.25" customHeight="1">
      <c r="A57" s="10"/>
      <c r="B57" s="29">
        <v>12</v>
      </c>
      <c r="C57" s="65" t="s">
        <v>96</v>
      </c>
      <c r="D57" s="20">
        <v>7400000000</v>
      </c>
      <c r="E57" s="42">
        <f>SUM(E58:E61)</f>
        <v>1010434.8</v>
      </c>
      <c r="F57" s="42"/>
      <c r="G57" s="42"/>
      <c r="H57" s="42">
        <f>SUM(H58:H61)</f>
        <v>130504.7</v>
      </c>
      <c r="I57" s="11">
        <f t="shared" si="0"/>
        <v>0.12915697282001767</v>
      </c>
    </row>
    <row r="58" spans="1:9" ht="19.5" customHeight="1">
      <c r="A58" s="10"/>
      <c r="B58" s="28"/>
      <c r="C58" s="64" t="s">
        <v>54</v>
      </c>
      <c r="D58" s="21">
        <v>7410000000</v>
      </c>
      <c r="E58" s="39">
        <v>357385.7</v>
      </c>
      <c r="F58" s="43"/>
      <c r="G58" s="43"/>
      <c r="H58" s="41">
        <v>46243.7</v>
      </c>
      <c r="I58" s="12">
        <f t="shared" si="0"/>
        <v>0.12939437699941547</v>
      </c>
    </row>
    <row r="59" spans="1:9" ht="22.5" customHeight="1">
      <c r="A59" s="10"/>
      <c r="B59" s="28"/>
      <c r="C59" s="64" t="s">
        <v>39</v>
      </c>
      <c r="D59" s="21">
        <v>7420000000</v>
      </c>
      <c r="E59" s="39">
        <v>579355.4</v>
      </c>
      <c r="F59" s="43"/>
      <c r="G59" s="43"/>
      <c r="H59" s="41">
        <v>71499</v>
      </c>
      <c r="I59" s="12">
        <f t="shared" si="0"/>
        <v>0.1234112946906165</v>
      </c>
    </row>
    <row r="60" spans="1:9" ht="25.5" customHeight="1">
      <c r="A60" s="10"/>
      <c r="B60" s="28"/>
      <c r="C60" s="64" t="s">
        <v>40</v>
      </c>
      <c r="D60" s="21">
        <v>7430000000</v>
      </c>
      <c r="E60" s="39">
        <v>49060.2</v>
      </c>
      <c r="F60" s="43"/>
      <c r="G60" s="43"/>
      <c r="H60" s="41">
        <v>8657</v>
      </c>
      <c r="I60" s="12">
        <f t="shared" si="0"/>
        <v>0.17645667975263046</v>
      </c>
    </row>
    <row r="61" spans="1:9" ht="23.25" customHeight="1">
      <c r="A61" s="10"/>
      <c r="B61" s="28"/>
      <c r="C61" s="64" t="s">
        <v>77</v>
      </c>
      <c r="D61" s="21">
        <v>7440000000</v>
      </c>
      <c r="E61" s="39">
        <v>24633.5</v>
      </c>
      <c r="F61" s="43"/>
      <c r="G61" s="43"/>
      <c r="H61" s="41">
        <v>4105</v>
      </c>
      <c r="I61" s="12">
        <f t="shared" si="0"/>
        <v>0.1666429861773601</v>
      </c>
    </row>
    <row r="62" spans="1:9" ht="53.25" customHeight="1">
      <c r="A62" s="10"/>
      <c r="B62" s="29">
        <v>13</v>
      </c>
      <c r="C62" s="65" t="s">
        <v>97</v>
      </c>
      <c r="D62" s="20">
        <v>750000000</v>
      </c>
      <c r="E62" s="42">
        <f>SUM(E63:E64)</f>
        <v>680</v>
      </c>
      <c r="F62" s="42"/>
      <c r="G62" s="42"/>
      <c r="H62" s="42">
        <f>SUM(H63:H64)</f>
        <v>6</v>
      </c>
      <c r="I62" s="11">
        <f t="shared" si="0"/>
        <v>0.008823529411764706</v>
      </c>
    </row>
    <row r="63" spans="1:9" ht="28.5" customHeight="1">
      <c r="A63" s="10"/>
      <c r="B63" s="29"/>
      <c r="C63" s="64" t="s">
        <v>55</v>
      </c>
      <c r="D63" s="21">
        <v>751000000</v>
      </c>
      <c r="E63" s="39">
        <v>380</v>
      </c>
      <c r="F63" s="40"/>
      <c r="G63" s="40"/>
      <c r="H63" s="41">
        <v>6</v>
      </c>
      <c r="I63" s="12">
        <f t="shared" si="0"/>
        <v>0.015789473684210527</v>
      </c>
    </row>
    <row r="64" spans="1:9" ht="24.75" customHeight="1">
      <c r="A64" s="10"/>
      <c r="B64" s="28"/>
      <c r="C64" s="64" t="s">
        <v>56</v>
      </c>
      <c r="D64" s="21">
        <v>752000000</v>
      </c>
      <c r="E64" s="39">
        <v>300</v>
      </c>
      <c r="F64" s="40"/>
      <c r="G64" s="40"/>
      <c r="H64" s="41">
        <v>0</v>
      </c>
      <c r="I64" s="12">
        <f t="shared" si="0"/>
        <v>0</v>
      </c>
    </row>
    <row r="65" spans="1:9" ht="32.25" customHeight="1">
      <c r="A65" s="10"/>
      <c r="B65" s="29">
        <v>14</v>
      </c>
      <c r="C65" s="65" t="s">
        <v>98</v>
      </c>
      <c r="D65" s="20">
        <v>7600000000</v>
      </c>
      <c r="E65" s="42">
        <f>SUM(E66:E78)</f>
        <v>30389.6</v>
      </c>
      <c r="F65" s="42"/>
      <c r="G65" s="42"/>
      <c r="H65" s="42">
        <f>SUM(H66:H78)</f>
        <v>318.1</v>
      </c>
      <c r="I65" s="11">
        <f>H65/E65</f>
        <v>0.01046739674099034</v>
      </c>
    </row>
    <row r="66" spans="1:9" ht="39" customHeight="1">
      <c r="A66" s="10"/>
      <c r="B66" s="29"/>
      <c r="C66" s="64" t="s">
        <v>82</v>
      </c>
      <c r="D66" s="21">
        <v>7610100000</v>
      </c>
      <c r="E66" s="39">
        <v>3621.4</v>
      </c>
      <c r="F66" s="40"/>
      <c r="G66" s="40"/>
      <c r="H66" s="41">
        <v>0</v>
      </c>
      <c r="I66" s="12">
        <f aca="true" t="shared" si="1" ref="I66:I78">H66/E66</f>
        <v>0</v>
      </c>
    </row>
    <row r="67" spans="1:9" ht="43.5" customHeight="1">
      <c r="A67" s="10"/>
      <c r="B67" s="29"/>
      <c r="C67" s="67" t="s">
        <v>59</v>
      </c>
      <c r="D67" s="23">
        <v>7610200000</v>
      </c>
      <c r="E67" s="39">
        <v>1408.7</v>
      </c>
      <c r="F67" s="40"/>
      <c r="G67" s="40"/>
      <c r="H67" s="41">
        <v>0</v>
      </c>
      <c r="I67" s="12">
        <f t="shared" si="1"/>
        <v>0</v>
      </c>
    </row>
    <row r="68" spans="1:9" ht="30" customHeight="1">
      <c r="A68" s="10"/>
      <c r="B68" s="28"/>
      <c r="C68" s="67" t="s">
        <v>69</v>
      </c>
      <c r="D68" s="23">
        <v>7610300000</v>
      </c>
      <c r="E68" s="39">
        <v>1538</v>
      </c>
      <c r="F68" s="44"/>
      <c r="G68" s="44"/>
      <c r="H68" s="41">
        <v>318.1</v>
      </c>
      <c r="I68" s="12">
        <f t="shared" si="1"/>
        <v>0.20682704811443434</v>
      </c>
    </row>
    <row r="69" spans="1:9" ht="33" customHeight="1">
      <c r="A69" s="10"/>
      <c r="B69" s="28"/>
      <c r="C69" s="67" t="s">
        <v>60</v>
      </c>
      <c r="D69" s="23">
        <v>7610400000</v>
      </c>
      <c r="E69" s="39">
        <v>15</v>
      </c>
      <c r="F69" s="44"/>
      <c r="G69" s="44"/>
      <c r="H69" s="41">
        <v>0</v>
      </c>
      <c r="I69" s="12">
        <f t="shared" si="1"/>
        <v>0</v>
      </c>
    </row>
    <row r="70" spans="1:9" ht="35.25" customHeight="1">
      <c r="A70" s="10"/>
      <c r="B70" s="28"/>
      <c r="C70" s="67" t="s">
        <v>84</v>
      </c>
      <c r="D70" s="23">
        <v>7610500000</v>
      </c>
      <c r="E70" s="39">
        <v>3531.5</v>
      </c>
      <c r="F70" s="44"/>
      <c r="G70" s="44"/>
      <c r="H70" s="41">
        <v>0</v>
      </c>
      <c r="I70" s="12">
        <f t="shared" si="1"/>
        <v>0</v>
      </c>
    </row>
    <row r="71" spans="1:9" ht="35.25" customHeight="1">
      <c r="A71" s="10"/>
      <c r="B71" s="28"/>
      <c r="C71" s="67" t="s">
        <v>61</v>
      </c>
      <c r="D71" s="23">
        <v>7610600000</v>
      </c>
      <c r="E71" s="39">
        <v>50</v>
      </c>
      <c r="F71" s="40"/>
      <c r="G71" s="44"/>
      <c r="H71" s="41">
        <v>0</v>
      </c>
      <c r="I71" s="12">
        <f t="shared" si="1"/>
        <v>0</v>
      </c>
    </row>
    <row r="72" spans="1:9" ht="28.5" customHeight="1">
      <c r="A72" s="10"/>
      <c r="B72" s="28"/>
      <c r="C72" s="67" t="s">
        <v>78</v>
      </c>
      <c r="D72" s="23">
        <v>7610700000</v>
      </c>
      <c r="E72" s="39">
        <v>800</v>
      </c>
      <c r="F72" s="40"/>
      <c r="G72" s="40"/>
      <c r="H72" s="41">
        <v>0</v>
      </c>
      <c r="I72" s="12">
        <f t="shared" si="1"/>
        <v>0</v>
      </c>
    </row>
    <row r="73" spans="1:9" ht="30.75" customHeight="1">
      <c r="A73" s="10"/>
      <c r="B73" s="28"/>
      <c r="C73" s="67" t="s">
        <v>62</v>
      </c>
      <c r="D73" s="23">
        <v>7610800000</v>
      </c>
      <c r="E73" s="39">
        <v>20</v>
      </c>
      <c r="F73" s="40"/>
      <c r="G73" s="40"/>
      <c r="H73" s="41">
        <v>0</v>
      </c>
      <c r="I73" s="12">
        <f t="shared" si="1"/>
        <v>0</v>
      </c>
    </row>
    <row r="74" spans="1:9" ht="33" customHeight="1">
      <c r="A74" s="10"/>
      <c r="B74" s="28"/>
      <c r="C74" s="67" t="s">
        <v>79</v>
      </c>
      <c r="D74" s="23">
        <v>7610900000</v>
      </c>
      <c r="E74" s="39">
        <v>20</v>
      </c>
      <c r="F74" s="40"/>
      <c r="G74" s="40"/>
      <c r="H74" s="41">
        <v>0</v>
      </c>
      <c r="I74" s="12">
        <v>0</v>
      </c>
    </row>
    <row r="75" spans="1:9" ht="28.5" customHeight="1">
      <c r="A75" s="10"/>
      <c r="B75" s="28"/>
      <c r="C75" s="67" t="s">
        <v>63</v>
      </c>
      <c r="D75" s="23">
        <v>7611000000</v>
      </c>
      <c r="E75" s="39">
        <v>10</v>
      </c>
      <c r="F75" s="40"/>
      <c r="G75" s="40"/>
      <c r="H75" s="41">
        <v>0</v>
      </c>
      <c r="I75" s="12">
        <v>0</v>
      </c>
    </row>
    <row r="76" spans="1:9" ht="36.75" customHeight="1">
      <c r="A76" s="10"/>
      <c r="B76" s="30"/>
      <c r="C76" s="68" t="s">
        <v>80</v>
      </c>
      <c r="D76" s="24">
        <v>7611100000</v>
      </c>
      <c r="E76" s="45">
        <v>50</v>
      </c>
      <c r="F76" s="46"/>
      <c r="G76" s="46"/>
      <c r="H76" s="47">
        <v>0</v>
      </c>
      <c r="I76" s="12">
        <v>0</v>
      </c>
    </row>
    <row r="77" spans="1:9" ht="34.5" customHeight="1">
      <c r="A77" s="10"/>
      <c r="B77" s="30"/>
      <c r="C77" s="68" t="s">
        <v>83</v>
      </c>
      <c r="D77" s="24">
        <v>7611200000</v>
      </c>
      <c r="E77" s="45">
        <v>100</v>
      </c>
      <c r="F77" s="46"/>
      <c r="G77" s="46"/>
      <c r="H77" s="47">
        <v>0</v>
      </c>
      <c r="I77" s="15">
        <f t="shared" si="1"/>
        <v>0</v>
      </c>
    </row>
    <row r="78" spans="1:9" ht="34.5" customHeight="1" thickBot="1">
      <c r="A78" s="10"/>
      <c r="B78" s="30"/>
      <c r="C78" s="68" t="s">
        <v>100</v>
      </c>
      <c r="D78" s="24">
        <v>7611300000</v>
      </c>
      <c r="E78" s="45">
        <v>19225</v>
      </c>
      <c r="F78" s="46"/>
      <c r="G78" s="46"/>
      <c r="H78" s="47">
        <v>0</v>
      </c>
      <c r="I78" s="15">
        <f t="shared" si="1"/>
        <v>0</v>
      </c>
    </row>
    <row r="79" spans="1:9" ht="19.5" customHeight="1" thickBot="1">
      <c r="A79" s="9"/>
      <c r="B79" s="31"/>
      <c r="C79" s="69" t="s">
        <v>37</v>
      </c>
      <c r="D79" s="25"/>
      <c r="E79" s="48">
        <f>E65+E62+E57+E54+E51+E49+E47+E44+E40+E36+E29+E25+E18+E14</f>
        <v>2024403.5000000002</v>
      </c>
      <c r="F79" s="49">
        <f>F65+F62+F57+F54+F51+F49+F47+F44+F40+F36+F29+F25+F18+F14</f>
        <v>0</v>
      </c>
      <c r="G79" s="50">
        <f>G65+G62+G57+G54+G51+G49+G47+G44+G40+G36+G29+G25+G18+G14</f>
        <v>0</v>
      </c>
      <c r="H79" s="49">
        <f>H65+H62+H57+H54+H51+H49+H47+H44+H40+H36+H29+H25+H18+H14</f>
        <v>245075.6</v>
      </c>
      <c r="I79" s="16">
        <f>H79/E79</f>
        <v>0.12106064823539377</v>
      </c>
    </row>
    <row r="80" spans="5:7" ht="12.75">
      <c r="E80" s="58"/>
      <c r="G80" s="59"/>
    </row>
    <row r="81" ht="12.75">
      <c r="G81" s="59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2024-02-08T06:57:26Z</cp:lastPrinted>
  <dcterms:created xsi:type="dcterms:W3CDTF">2015-12-02T08:19:06Z</dcterms:created>
  <dcterms:modified xsi:type="dcterms:W3CDTF">2024-03-11T05:26:27Z</dcterms:modified>
  <cp:category/>
  <cp:version/>
  <cp:contentType/>
  <cp:contentStatus/>
</cp:coreProperties>
</file>